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72" windowHeight="9816" activeTab="0"/>
  </bookViews>
  <sheets>
    <sheet name="Sheet1" sheetId="1" r:id="rId1"/>
  </sheets>
  <definedNames>
    <definedName name="_xlnm.Print_Area" localSheetId="0">'Sheet1'!$A$1:$F$868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<sst xmlns="http://schemas.openxmlformats.org/spreadsheetml/2006/main" count="1312" uniqueCount="1312">
  <si>
    <t>MB1302</t>
  </si>
  <si>
    <t>MB1307</t>
  </si>
  <si>
    <t>*BQKIT</t>
  </si>
  <si>
    <t>*21689</t>
  </si>
  <si>
    <t>*22690</t>
  </si>
  <si>
    <t>*22691</t>
  </si>
  <si>
    <t>*23902</t>
  </si>
  <si>
    <t>*27167</t>
  </si>
  <si>
    <t>*26787</t>
  </si>
  <si>
    <r>
      <t xml:space="preserve">Description                                                     </t>
    </r>
    <r>
      <rPr>
        <b/>
        <sz val="9"/>
        <rFont val="Verdana"/>
        <family val="2"/>
      </rPr>
      <t xml:space="preserve">key: *= non stock item. You may special order these items by the case            </t>
    </r>
    <r>
      <rPr>
        <b/>
        <sz val="11"/>
        <rFont val="Verdana"/>
        <family val="2"/>
      </rPr>
      <t xml:space="preserve">                                                   </t>
    </r>
  </si>
  <si>
    <t>MB105</t>
  </si>
  <si>
    <t>MB113</t>
  </si>
  <si>
    <t>MB115</t>
  </si>
  <si>
    <t>MB117</t>
  </si>
  <si>
    <t>MB122</t>
  </si>
  <si>
    <t>MB123</t>
  </si>
  <si>
    <t>MB645</t>
  </si>
  <si>
    <t>MB714</t>
  </si>
  <si>
    <t>MB867</t>
  </si>
  <si>
    <t>MB868</t>
  </si>
  <si>
    <t>MB885</t>
  </si>
  <si>
    <t>MB130</t>
  </si>
  <si>
    <t>MB131</t>
  </si>
  <si>
    <t>Retail Price   Each</t>
  </si>
  <si>
    <t>Mayco Bisque</t>
  </si>
  <si>
    <t xml:space="preserve">Item# </t>
  </si>
  <si>
    <t>MB146</t>
  </si>
  <si>
    <t>MB961</t>
  </si>
  <si>
    <t>MB986</t>
  </si>
  <si>
    <t>TOTAL (ALL BISQUE)</t>
  </si>
  <si>
    <t>Amount</t>
  </si>
  <si>
    <t>MB1118</t>
  </si>
  <si>
    <t>MB1119</t>
  </si>
  <si>
    <t>MB1120</t>
  </si>
  <si>
    <t>MB1121</t>
  </si>
  <si>
    <t>MB1043</t>
  </si>
  <si>
    <t>MB1067</t>
  </si>
  <si>
    <t>MB1093</t>
  </si>
  <si>
    <t>90717C</t>
  </si>
  <si>
    <t>MB1212</t>
  </si>
  <si>
    <t>90717S</t>
  </si>
  <si>
    <t>MB1311</t>
  </si>
  <si>
    <t>RICE BOWL 5.5" WX 3" T</t>
  </si>
  <si>
    <t>MUG 12OZ. 3.75" T X 2.5" W</t>
  </si>
  <si>
    <t>JUMBO CAPPUCCINO MUG 5" T X 3.75" W</t>
  </si>
  <si>
    <t>RUFFLE TEA POT 5.5"T X 5.5"L</t>
  </si>
  <si>
    <t>VENTI LATTE CUP 6"T X 3.5"W</t>
  </si>
  <si>
    <t>POTTERY MUG 4.25"T X 4.5"W</t>
  </si>
  <si>
    <t>TRAVEL MUG 6.25"T X 5" W</t>
  </si>
  <si>
    <t>LARGE OVAL PLATTER 12" DIA.</t>
  </si>
  <si>
    <t>TAPERED MUG 4.5" X 5.5" W</t>
  </si>
  <si>
    <t>MED. FROG WALL CLIMBER 12" LONG</t>
  </si>
  <si>
    <t>SMALL GECKO 10" LONG X 6.5" W</t>
  </si>
  <si>
    <t>ORNAMENT BALL 3" DIA.</t>
  </si>
  <si>
    <t>ORNAMENT BALL 4" DIA.</t>
  </si>
  <si>
    <t>GREAT SHAPES VASES (ASST OF 3) 6"T X 4.5" D</t>
  </si>
  <si>
    <t>SEA TURTLE 4"L X 3.5" W</t>
  </si>
  <si>
    <t>SKULL 3.75"H X 3.25"W</t>
  </si>
  <si>
    <t>SQUATTY PUMPKIN 3.75"H X 4"W</t>
  </si>
  <si>
    <t>KIDDUSH CUP 5"H X 2.75"W</t>
  </si>
  <si>
    <t>FOOTBALL CHIPS &amp; DIP 8.25"W X 12.5"L</t>
  </si>
  <si>
    <t>HAREBALL BUNNY 4.5"H X 4.5"W X 6.5"L</t>
  </si>
  <si>
    <t>HAREBALL BUNNY BABY 3.5"H X 3"W X 4.25"L</t>
  </si>
  <si>
    <t>THE GNOME BROTHERS-JAKE 8.5"H X 4.5"W</t>
  </si>
  <si>
    <t>THE GNOME BROTHERS-ELWOOD 6.5"H X 5.5"W</t>
  </si>
  <si>
    <t>GNOME HILDA 8.25”H X 4.25”W</t>
  </si>
  <si>
    <t>16" PUMPKIN CD522 16"T X 7.5" W</t>
  </si>
  <si>
    <t>HANDLED PLATTER CD956 11.75"L X 10.5"W</t>
  </si>
  <si>
    <t>OWL ORNAMENT 3.75"T X 2.5"W</t>
  </si>
  <si>
    <t>SUB TOTAL (TOTAL MAYCO BISQUE)</t>
  </si>
  <si>
    <t>DUNCAN OH FOUR BISQUE</t>
  </si>
  <si>
    <t>RIMMED DINNER PLATE 11.25" X 11.25" X .9"</t>
  </si>
  <si>
    <t>RIMMED SALAD PLATE 9" X 9" X .9"</t>
  </si>
  <si>
    <t>RIMMED PASTA BOWL 8.75" X 8.75" X 2"</t>
  </si>
  <si>
    <t>COUPE DINNER PLATE 11" X 11" X 1.3"</t>
  </si>
  <si>
    <t>COUPE SALAD PLATE 8" X 8" X .9"</t>
  </si>
  <si>
    <t>COUPE PASTA BOWL  7.75" X 7.75" X 2.5"</t>
  </si>
  <si>
    <t>SQUARE CHARGER  11.75" X 11.75" X 1.5"</t>
  </si>
  <si>
    <t>SQUARE DINNER PLATE 10" X 10" X 1.5"</t>
  </si>
  <si>
    <t>SQUARE SALAD PLATE 7.75" X 7.75" X 1"</t>
  </si>
  <si>
    <t>16 OZ. PLAIN MUG 4.25" X 3.5" X 5"</t>
  </si>
  <si>
    <t>12 OZ. PLAIN MUG 3.75" X 3.25" X 5"</t>
  </si>
  <si>
    <t>JUMBO LATTE/SOUP MUG 4" X 5.25" X 7"</t>
  </si>
  <si>
    <t>PIGGY BANK W/HANDLE 7.5" X 6.5" X 8"</t>
  </si>
  <si>
    <t>CEREAL BOWL 6.25" X 6.25" X 3.25"</t>
  </si>
  <si>
    <t>TEAPOT 5.5" X 9.25" X 7"</t>
  </si>
  <si>
    <t>1-PIECE CHIP &amp; DIP 12" X 12" X 2"</t>
  </si>
  <si>
    <t>SMALL PET FOOD DISH 6.25" X 6.25" X 2.25</t>
  </si>
  <si>
    <t>RIMMED SERVING BOWL 11" X 11" X 3"</t>
  </si>
  <si>
    <t>COUPE SERVING BOWL 11" X 11" X 3"</t>
  </si>
  <si>
    <t>CLASSIC TISSUE BOX 5.75" X 5.75" X 5.5"</t>
  </si>
  <si>
    <t>ASIAN SUSHI PLATE 8.5" X 5" X 1"</t>
  </si>
  <si>
    <t>FLOWER TRINKET BOX 4.25" X 4.25" X 2"</t>
  </si>
  <si>
    <t>RIMMED CHARGER 13.25" X 13.25" X 1.1"</t>
  </si>
  <si>
    <t>COUPE CHARGER 13" X 13" X 1.5"</t>
  </si>
  <si>
    <t>RIMMED DESSERT PLATE 6" X 6" X .75"</t>
  </si>
  <si>
    <t>COUPE DESSERT PLATE 6" X 6" X .75"</t>
  </si>
  <si>
    <t>SM. TILE BOX 3" X 3" X 1.25"</t>
  </si>
  <si>
    <t>MED. TILE BOX 4" X 4" X 1.50"</t>
  </si>
  <si>
    <t>LRG. TILE BOX 5" X 5" X 1.75"</t>
  </si>
  <si>
    <t xml:space="preserve">ICE CREAM CONE BOX 3.25" X 3.25" X 6.75" </t>
  </si>
  <si>
    <t>MEDIUM FREE FORM VASE 3.25" X 4" X 8"</t>
  </si>
  <si>
    <t>SQUARE MINI BOWL  4.5" X 4.5" X 2.5"</t>
  </si>
  <si>
    <t>OVAL FRENCH BREAD PLATE 21" X 8.75" X 1"</t>
  </si>
  <si>
    <t>SMOOTH VASE 2.75"X 2.75"X 7.25"</t>
  </si>
  <si>
    <t>GEOMETRIX SMALL SQUARE PLATE 5" X 5" X 1"</t>
  </si>
  <si>
    <t>GEOMETRIX DIVIDED DISH 10" X 5.25" X 1"</t>
  </si>
  <si>
    <t>TINY TOT MAX 3.25" X 2.5" X 3.25"</t>
  </si>
  <si>
    <t>TINY TOT KITTY 2.25" X 2.5" X 3.75"</t>
  </si>
  <si>
    <t>TINY TOT MOMO THE MONKEY 3.5"X2.25"X3.25"</t>
  </si>
  <si>
    <t>TINY TOT GIGI THE GIRAFFE 4.25" X 2" X 4.25"</t>
  </si>
  <si>
    <t>STRAWBERRY CUPCAKE BOX 3.25"X3.25"X4.75"</t>
  </si>
  <si>
    <t>STRAWBERRY CUPCAKE PLATE 5.25"X4.25"X.75"</t>
  </si>
  <si>
    <t>BREWSER THE CHIHUAHUA 4.5" X 4" X 6"</t>
  </si>
  <si>
    <t>SQUARE COLLECTION PLATTER 8.625"X14.125"X1.125"</t>
  </si>
  <si>
    <t>SEASONAL BLOOMS DESSERT BOWL 5.5"X5.5"X2"</t>
  </si>
  <si>
    <t>TRAVEL MUG 1    5.125X3.5X6</t>
  </si>
  <si>
    <t>TRAVEL MUG  2  5.125X3.5X6</t>
  </si>
  <si>
    <t>TINY TOT CHILLY 2.5X2.5X3.5</t>
  </si>
  <si>
    <t>TINY TOT  BUBBLES 3.75X2.625X3.75</t>
  </si>
  <si>
    <t>TINY TOT  WILBUR 4.5X3.5X2.125</t>
  </si>
  <si>
    <t>TINY TOT  SPEEDY 4.5X3X3</t>
  </si>
  <si>
    <t>TINY TOT  HOOT 3X3X3.125</t>
  </si>
  <si>
    <t>RIMMED OVAL PLATTER 15 X10.75X1.125</t>
  </si>
  <si>
    <t>COUPE OVAL PLATTER 16X10.75X1.125</t>
  </si>
  <si>
    <t>EGG CRATE 7.75X6X1.25</t>
  </si>
  <si>
    <t>CUPCAKE BANK 3.5X3.5X4.25</t>
  </si>
  <si>
    <t>DEVILED EGG DISH 11.625X11.625X.875</t>
  </si>
  <si>
    <t>SM. SPOON REST  9 X 3.66 X 1.1</t>
  </si>
  <si>
    <t>SM. RIMMED BUTTER DISH DISH: 7.25 X 4.25 X 0.78 LID: 5.25 X 2.32 X 2.75</t>
  </si>
  <si>
    <t>SM. DONUT BANK 4 X 1.85 X 4</t>
  </si>
  <si>
    <t>SM. DONUT BOX WITH SPRINKLES 4.25 X 4.25 X 2</t>
  </si>
  <si>
    <t>SM. TINY TOT WIGGLES 3.85 X 3 X 2.75</t>
  </si>
  <si>
    <t>SM. TINY TOT SPIKE 3.75 X 2.75 X 3.5</t>
  </si>
  <si>
    <t>SM. TINY TOT CYCLOPS 3.5 X 1.85 X 3.25</t>
  </si>
  <si>
    <t>TOT HOOT BANK 5 X 4.5 X 5.5</t>
  </si>
  <si>
    <t>MED OVAL FR BREAD PLATE 14 X 6 X 1.1</t>
  </si>
  <si>
    <t>TINY TOT TINKWINKLE 2.56 X 2.17 X 5</t>
  </si>
  <si>
    <t>TINY TOT FUDWINK 2.68 X 2.28 X 5</t>
  </si>
  <si>
    <t>TOT WILBUR BANK 6 X 5 X 3.5</t>
  </si>
  <si>
    <t>HEART PLATE 8.75 X 8 X 1</t>
  </si>
  <si>
    <t>SMALL HEART BOWL 5.5 X 6 X 2.25</t>
  </si>
  <si>
    <t>FOOTBALL CUP 3.5 X 3.5 X 6.5</t>
  </si>
  <si>
    <t>UTENSIL HOLDER 5 X  5 X 6.25</t>
  </si>
  <si>
    <t>SUB TOTAL (TOTAL DUNCAN BISQUE)</t>
  </si>
  <si>
    <t>MISCELLANEOUS BISQUE</t>
  </si>
  <si>
    <t>SUB TOTAL (TOTAL MISCELLANEOUS BISQUE)</t>
  </si>
  <si>
    <t>DOMESTIC TILE</t>
  </si>
  <si>
    <t>1" X 1" X 1/8" WALL TILE (DOMESTIC)</t>
  </si>
  <si>
    <t>8" X 8" CUSHION EDGE TILE (DOMESTIC)</t>
  </si>
  <si>
    <t>6" X 6" SQ. WALL TILE (IMPORTED)</t>
  </si>
  <si>
    <t>4 1/4" X 4 1/4" WALL TILE  (IMPORTED)</t>
  </si>
  <si>
    <t>8" X 8" X 3/8" WALL TILE (IMPORTED)</t>
  </si>
  <si>
    <t>6" X 6" TERRA COTTA TILE</t>
  </si>
  <si>
    <t>4" X 4" TERRA COTTA</t>
  </si>
  <si>
    <t>SUB TOTAL (TOTAL TILE)</t>
  </si>
  <si>
    <t>Cs. Qty</t>
  </si>
  <si>
    <t>OrderQty</t>
  </si>
  <si>
    <t>MB1327</t>
  </si>
  <si>
    <t>MB1329</t>
  </si>
  <si>
    <t>MB1331</t>
  </si>
  <si>
    <t>KOI FISH 6.5"H X 14"L</t>
  </si>
  <si>
    <t>SNAIL PLANTER 5.5"H X 9"W</t>
  </si>
  <si>
    <t>OWL PLANTER 6.25"H X 6.5"W</t>
  </si>
  <si>
    <t>SCALLOPED BOWL 6 x 6 x 2.75</t>
  </si>
  <si>
    <t>POPCORN/SERVING BOWL 10.75 x 10.75 x 5</t>
  </si>
  <si>
    <t>SHALLOW SERVING BOWL 12.25 x 12.25 x 4</t>
  </si>
  <si>
    <t>SERVER 8 x 8 x 4.5</t>
  </si>
  <si>
    <t>TINY TOT ROARY 3.25 x 3 x 4</t>
  </si>
  <si>
    <t>RING DISH 4 x 4 x 2.5</t>
  </si>
  <si>
    <t>LOVEBIRD CAKE TOPPER 5 x 2.25 x 2.75</t>
  </si>
  <si>
    <t>CHIP AND DIP 12 x 9 x 2</t>
  </si>
  <si>
    <t>DRAGON BANK 9.5"T x 8.5"W</t>
  </si>
  <si>
    <t>MB1338</t>
  </si>
  <si>
    <t>MB1348</t>
  </si>
  <si>
    <t>MB1350</t>
  </si>
  <si>
    <t>MB1352</t>
  </si>
  <si>
    <t>MB1353</t>
  </si>
  <si>
    <t>STOCKING CAP TREE 12"X6.5"</t>
  </si>
  <si>
    <t>OWL BOWL 4"X5.5"</t>
  </si>
  <si>
    <t>6"X6" SQ CLAY CANVAS</t>
  </si>
  <si>
    <t>8"X10" CLAY CANVAS</t>
  </si>
  <si>
    <t>HEART ORNAMENT 3.25 x 3.25 x .25</t>
  </si>
  <si>
    <t>STAR  ORNAMENT 3.5 x 3.0 x .25</t>
  </si>
  <si>
    <t>WREATH  ORNAMENT 3.25 x 3.25 x .25</t>
  </si>
  <si>
    <t>ROUND  ORNAMENT 3.0 x 3.0 x .25</t>
  </si>
  <si>
    <t>CHRISTMAS TREE  ORNAMENT 3.75 x 3.25 x .25</t>
  </si>
  <si>
    <t>SMALL MIXING BOWL 7.0 x 7.0 x 3.5</t>
  </si>
  <si>
    <t>MEDIUM MIXING BOWL 8.0 x 8.0 x 4.5</t>
  </si>
  <si>
    <t>LARGE MIXING BOWL 9.0 x 9.0 x 4.75</t>
  </si>
  <si>
    <t>GEOMETRIX MEDIUM SQUARE PLATE 8.0 x 8.0 x 1.0</t>
  </si>
  <si>
    <t>*28572</t>
  </si>
  <si>
    <t>*29046</t>
  </si>
  <si>
    <t>*29205</t>
  </si>
  <si>
    <t>STONEWARE BISQUE (MATURES AT ^5-6)</t>
  </si>
  <si>
    <t>SB100</t>
  </si>
  <si>
    <t>SB101</t>
  </si>
  <si>
    <t>SB102</t>
  </si>
  <si>
    <t>SB103</t>
  </si>
  <si>
    <t>SB104</t>
  </si>
  <si>
    <t>SB105</t>
  </si>
  <si>
    <t>SB106</t>
  </si>
  <si>
    <t>SB107</t>
  </si>
  <si>
    <t>SB108</t>
  </si>
  <si>
    <t>SB109</t>
  </si>
  <si>
    <t>SB110</t>
  </si>
  <si>
    <t>SB111</t>
  </si>
  <si>
    <t>MB1359</t>
  </si>
  <si>
    <t>MB1360</t>
  </si>
  <si>
    <t>MB1361</t>
  </si>
  <si>
    <t>ASIAN DRAGON 4”W X 9”H X 15” L</t>
  </si>
  <si>
    <t>PEACOCK 7”W X 9.5”H X 15”L</t>
  </si>
  <si>
    <t>SMALL KOI 3.5”W X 5.5”H X 11.5”L</t>
  </si>
  <si>
    <t>GEOMETRIX LARGE SQUARE PLATE 11.25 X 11.25 X 1</t>
  </si>
  <si>
    <t>TEA CUP &amp; SAUCER 5X3.75X2.25 / 6.75X6.75X.75</t>
  </si>
  <si>
    <t>*MB1104</t>
  </si>
  <si>
    <t>*21439</t>
  </si>
  <si>
    <t>*21672</t>
  </si>
  <si>
    <t>*21673</t>
  </si>
  <si>
    <t>*21675</t>
  </si>
  <si>
    <t>*21680</t>
  </si>
  <si>
    <t>*21687</t>
  </si>
  <si>
    <t>*21690</t>
  </si>
  <si>
    <t>*21698</t>
  </si>
  <si>
    <t>*21776</t>
  </si>
  <si>
    <t>*21999</t>
  </si>
  <si>
    <t>*22679</t>
  </si>
  <si>
    <t>*22684</t>
  </si>
  <si>
    <t>*22685</t>
  </si>
  <si>
    <t>*22689</t>
  </si>
  <si>
    <t>*22698</t>
  </si>
  <si>
    <t>*23887</t>
  </si>
  <si>
    <t>*23901</t>
  </si>
  <si>
    <t>*23903</t>
  </si>
  <si>
    <t>*23905</t>
  </si>
  <si>
    <t>*23913</t>
  </si>
  <si>
    <t>*25811</t>
  </si>
  <si>
    <t>*24812</t>
  </si>
  <si>
    <t>*25810</t>
  </si>
  <si>
    <t>*25821</t>
  </si>
  <si>
    <t>*26138</t>
  </si>
  <si>
    <t>*26139</t>
  </si>
  <si>
    <t>*26145</t>
  </si>
  <si>
    <t>*26146</t>
  </si>
  <si>
    <t>*26147</t>
  </si>
  <si>
    <t>*26780</t>
  </si>
  <si>
    <t>*27157</t>
  </si>
  <si>
    <t>*29048</t>
  </si>
  <si>
    <t>*29051</t>
  </si>
  <si>
    <t>*29064</t>
  </si>
  <si>
    <t>*29213</t>
  </si>
  <si>
    <t>MB882</t>
  </si>
  <si>
    <t>RECTANGULAR TRAY 12.5"L X 6.5"W</t>
  </si>
  <si>
    <t>*21450</t>
  </si>
  <si>
    <t>PROVENCE SERVING PLATTER MED. 13" X 8" X 1"</t>
  </si>
  <si>
    <t>8" X 8" STONEWARE FLOOR TILE (SUBJECT TO S.O.H.)</t>
  </si>
  <si>
    <t>CONTEMPO PITCHER 9"X 1.75"X 6"</t>
  </si>
  <si>
    <t>SMALL PIGGY BANK W/HANDLE 7"X 5.75"X 8"</t>
  </si>
  <si>
    <t>*22707</t>
  </si>
  <si>
    <t>RETRO OWL BANK 4.75 x 3.5 x 6</t>
  </si>
  <si>
    <t>RETRO KITTY BANK 4.25 x 4.25 x 6.5</t>
  </si>
  <si>
    <t>RETRO ELEPHANT BANK 7.0 x4.5 x 6.25</t>
  </si>
  <si>
    <t>TINY TOT ARIEL 3.25 x 2.75 x 4.25</t>
  </si>
  <si>
    <t>TINY TOT JOLLY ROGER 3.5 x 2.5 x 4.5</t>
  </si>
  <si>
    <t>TINY TOT JUMBO 3.75 x 3.75 x 3.25</t>
  </si>
  <si>
    <t>TINY TOT CHOMP 4.25 x 3.0 x 3.25</t>
  </si>
  <si>
    <t>JEWELRY BOX 10.25 x 7.25 x 2.0</t>
  </si>
  <si>
    <t xml:space="preserve">RING HOLDER 4.0 x 4.0 x 1.75 </t>
  </si>
  <si>
    <t>TURTLE PLANTER 6" H x 11¼" L x 9"W</t>
  </si>
  <si>
    <t>SHARK BITE 7¾"H x 5½"W</t>
  </si>
  <si>
    <t>SPLASH BOWL 3¾"H x 8¼"W</t>
  </si>
  <si>
    <t>MB1364</t>
  </si>
  <si>
    <t>MB1367</t>
  </si>
  <si>
    <t>MB1368</t>
  </si>
  <si>
    <t>GLOBE ORNAMENT 3 X 3 X 3.5</t>
  </si>
  <si>
    <t>OBLONG ORNAMENT 2.5 X 2.5 X 3.25</t>
  </si>
  <si>
    <t>SNOWFLAKE ORNAMENT 3.75 X 3.25 X .25</t>
  </si>
  <si>
    <t>CANDY CANE ORNAMENT 4 X 2.25 X .25</t>
  </si>
  <si>
    <t>GINGERBREAD MAN ORN 2.75.X 3.75 X .25</t>
  </si>
  <si>
    <t>DANCING TEA POT 9"H X 7"W</t>
  </si>
  <si>
    <t>MB1371</t>
  </si>
  <si>
    <t>MB1372</t>
  </si>
  <si>
    <t>DANCING CONTAINER 8"H X 6.75"W</t>
  </si>
  <si>
    <t>SB113</t>
  </si>
  <si>
    <t>SB114</t>
  </si>
  <si>
    <t>SB115</t>
  </si>
  <si>
    <t>SB116</t>
  </si>
  <si>
    <t>SB118</t>
  </si>
  <si>
    <t>SB119</t>
  </si>
  <si>
    <t>SB120</t>
  </si>
  <si>
    <t>12" VASE 12"H X 6.25"W</t>
  </si>
  <si>
    <t>8" VASE 8"H X 3.75"W</t>
  </si>
  <si>
    <t>AU GRATIN DISH 9"L X 5.5"W X 1/5"H</t>
  </si>
  <si>
    <t>12" OVAL PLATTER 12"L X 8.5"W</t>
  </si>
  <si>
    <t>9" SERVING BOWL 9"W X 3"H</t>
  </si>
  <si>
    <t>FLARED MUG 5.25"H X 5"W</t>
  </si>
  <si>
    <t>ROUND, STAR, HEART BOX SET 2" T X 5" W</t>
  </si>
  <si>
    <t>MB001</t>
  </si>
  <si>
    <t>*21696</t>
  </si>
  <si>
    <t>MB1383</t>
  </si>
  <si>
    <t>MB1386</t>
  </si>
  <si>
    <t>MB1390</t>
  </si>
  <si>
    <t>TIKI CUPS ( 2 DESIGNS) 4.25"HX3.5"DIAMETER</t>
  </si>
  <si>
    <t>DANCING TEA CUP 4"HX4.75"W</t>
  </si>
  <si>
    <t>FAIRY TALE JAR - ACORN COTTAGE 8.25"HX6.25"WX7.5"DEEP</t>
  </si>
  <si>
    <t>TINY TOT FOX 2.8 X 2.8 X 3.5</t>
  </si>
  <si>
    <t>TRADITIONAL CROSS 5 X 6.76 X .5</t>
  </si>
  <si>
    <t>CONTEMPORARY CROSS 5 X 6.76 X .5</t>
  </si>
  <si>
    <t>16 oz. MUG 5.25”W x 5.25”H</t>
  </si>
  <si>
    <t>9” PIE PLATE  9"</t>
  </si>
  <si>
    <t>9x9 CASSEROLE DISH 9"x9"</t>
  </si>
  <si>
    <t>WAVY MUG 5.5”W x 4.25”H</t>
  </si>
  <si>
    <t>RIMMED SALAD PLATE 8.5" Dia.</t>
  </si>
  <si>
    <t>RIMMED DINNER PLATE 11" x 1.5"H</t>
  </si>
  <si>
    <t>RIMMED BOWL 7" X 2.25"</t>
  </si>
  <si>
    <t>PIZZA STONE 14"d</t>
  </si>
  <si>
    <t>CONTEMPORARY MUG 5.25”W x 4.5”H</t>
  </si>
  <si>
    <t>LISA MUG 4.5”W x 5”H</t>
  </si>
  <si>
    <t>DESSERT BOWL 5.25”W x 2.5”H</t>
  </si>
  <si>
    <t>HANDLED BOWL 8”W x 4”H x 6” Dia.</t>
  </si>
  <si>
    <t>PUMPKIN BOX 4.75 X 4.75 X 4</t>
  </si>
  <si>
    <t>TINY TOT FANG THE BAT 4 X 2.5 X 3.5</t>
  </si>
  <si>
    <t xml:space="preserve">DAY OF THE DEAD SKULL BOX 5 X 4 X 5.25 </t>
  </si>
  <si>
    <t>MB1395</t>
  </si>
  <si>
    <t>FOX MUG 3.25” Dia. x 3.75”H</t>
  </si>
  <si>
    <t>SB122</t>
  </si>
  <si>
    <t>SB123</t>
  </si>
  <si>
    <t>SB124</t>
  </si>
  <si>
    <t>SB125</t>
  </si>
  <si>
    <t>SB126</t>
  </si>
  <si>
    <t>SOUP BOWL W/HANDLES 3”T x 7.75”W</t>
  </si>
  <si>
    <t>NESTING BOWL LARGE 8.5” Dia. x 6.5”H</t>
  </si>
  <si>
    <t>NESTING BOWLl MEDIUM 7.5” Dia. x 5.75”H</t>
  </si>
  <si>
    <t>NESTING BOWL SMALL 6.5” Dia. x 5”H</t>
  </si>
  <si>
    <t>RAMEKIN 6 oz. 4” Dia. x 2”H</t>
  </si>
  <si>
    <t>TINY TOT TED 2.5 X 2.5 X 3.5</t>
  </si>
  <si>
    <t>TINY TOT SPARKLE 2 X 4.25 X 3.5</t>
  </si>
  <si>
    <t>TINY TOT PRINCESS 3 X 2.75 X 3.75</t>
  </si>
  <si>
    <t>10 oz. MUG 5 X 2.75 X 3.75</t>
  </si>
  <si>
    <t>ROUND SERVING PLATTER 13 X 8 X .5</t>
  </si>
  <si>
    <t xml:space="preserve"> IPHONE HOLDER 3.75 X 4.5 X 3.75</t>
  </si>
  <si>
    <t>YARN BOWL 6 X 6 X 4.5</t>
  </si>
  <si>
    <t>MB1408</t>
  </si>
  <si>
    <t>MB1409</t>
  </si>
  <si>
    <t>MB1419</t>
  </si>
  <si>
    <t>MB1420</t>
  </si>
  <si>
    <t>MB1424</t>
  </si>
  <si>
    <t>OCTOPUS MUG 4.25"H X 5"W</t>
  </si>
  <si>
    <t>SEAHORSE MUG 5"H X 5.5"W</t>
  </si>
  <si>
    <t>8" GARDEN MUSHROOM 8.25"T X 7.5"W</t>
  </si>
  <si>
    <t>6" GARDEN MUSHROOM 6"T X 4.75"W</t>
  </si>
  <si>
    <t>FANCY GOLDFISH 7.25"H X 13.5"L X 6.5"W</t>
  </si>
  <si>
    <t>STONEWARE TEAPOT 6.75" X 8.75"</t>
  </si>
  <si>
    <t>SB127</t>
  </si>
  <si>
    <t>STACKED PUMPKINS 4" x 4" x 7"</t>
  </si>
  <si>
    <t>TINY TOT GOBBLE 3.5" x 3.5" x 3.5"</t>
  </si>
  <si>
    <t>COZY SWEATER MUG 5.25" x 3" x 4"</t>
  </si>
  <si>
    <t>COZY SWEATER BOWL 4.5" x 4.5" x 2.75"</t>
  </si>
  <si>
    <t>UGLY SWEATER DISH 9" x 8.5" x 1"</t>
  </si>
  <si>
    <t>TINY TOT SNOWY THE SNOWMAN 3" x 2" x 3.5"</t>
  </si>
  <si>
    <t>TINY TOT RUDY THE REINDEER 3" x 3" x 4"</t>
  </si>
  <si>
    <t>PRESENT ORNAMENT 3.5" x 2.75" x .25"</t>
  </si>
  <si>
    <t>MB1430</t>
  </si>
  <si>
    <t>MB1431</t>
  </si>
  <si>
    <t>FACETED RHINO 6.5"R X 12.5"L</t>
  </si>
  <si>
    <t>FACETED GIRAFFE 14.5"T X 8.5"L</t>
  </si>
  <si>
    <t>SB128</t>
  </si>
  <si>
    <t>SB129</t>
  </si>
  <si>
    <t>SB130</t>
  </si>
  <si>
    <t>SB131</t>
  </si>
  <si>
    <t>STONEWARE TUMBLER</t>
  </si>
  <si>
    <t>MODERN DINNER PLATE</t>
  </si>
  <si>
    <t>MODERN SALAD PLATE</t>
  </si>
  <si>
    <t>MODERN BOWL</t>
  </si>
  <si>
    <t>MB1455</t>
  </si>
  <si>
    <t>MB1459</t>
  </si>
  <si>
    <t>MB1462</t>
  </si>
  <si>
    <t>MB1463</t>
  </si>
  <si>
    <t>CRACKED EGG BOX 4.5" D X 6"</t>
  </si>
  <si>
    <t>EGG 1.85" D X 2.45"</t>
  </si>
  <si>
    <t>HANDHELD BERRY BOWL 7.5"X 6.25"X 4.75"</t>
  </si>
  <si>
    <t>POTTERY DINNER PLATE 10.75"D X 1.25"</t>
  </si>
  <si>
    <t>POTTERY BOWL 5.25"D X 3"</t>
  </si>
  <si>
    <t>SHORT 20 OZ. MUG 5.75"X 4.15"X 3.5"</t>
  </si>
  <si>
    <t>TEN PETAL FLOWER BOX 4.5"D X 2"</t>
  </si>
  <si>
    <t>TEN PETAL FLOWER MUG 5"X 3.35"X 3.85"</t>
  </si>
  <si>
    <t>*30619</t>
  </si>
  <si>
    <t>*30620</t>
  </si>
  <si>
    <t>*MB1113</t>
  </si>
  <si>
    <t>*MB1114</t>
  </si>
  <si>
    <t>*MB1115</t>
  </si>
  <si>
    <t>TINY TOT NIGHTMARE THE CAT 2.5 X 3.25 X 3.25</t>
  </si>
  <si>
    <t>STEMLESS WINE TUMBLER 4.25"H x 4"W</t>
  </si>
  <si>
    <t>FACETED ELEPHANT 10.25"L x 6.25"W x 7.5"H</t>
  </si>
  <si>
    <t>JOLLY CHRISTMAS TREE</t>
  </si>
  <si>
    <t>VINTAGE ELF</t>
  </si>
  <si>
    <t xml:space="preserve"> PINEAPPLE BOX 4.7"X4.7"X7.5"</t>
  </si>
  <si>
    <t xml:space="preserve"> SMALL HANDLED SERVER 12.75"X8.15"X1.15"</t>
  </si>
  <si>
    <t>MASON JAR SPOON REST 3.5"X5.8"X.75"</t>
  </si>
  <si>
    <t>BUTTER CROCK 4"X4"X4.25"</t>
  </si>
  <si>
    <t>SMALL GEOMETRIC BOWL 5.85"X5.85"X3"</t>
  </si>
  <si>
    <t>MEDIUM GEOMETRIC BOWL 8"X7"X4.75"</t>
  </si>
  <si>
    <t>*MB101</t>
  </si>
  <si>
    <t>*MB103</t>
  </si>
  <si>
    <t>*MB145</t>
  </si>
  <si>
    <t>*MB1116</t>
  </si>
  <si>
    <t>*MB1366</t>
  </si>
  <si>
    <t>*21686</t>
  </si>
  <si>
    <t>*21779</t>
  </si>
  <si>
    <t>*26786</t>
  </si>
  <si>
    <t>*28552</t>
  </si>
  <si>
    <t>*28553</t>
  </si>
  <si>
    <t>*29223</t>
  </si>
  <si>
    <t>*29860</t>
  </si>
  <si>
    <t>*29877</t>
  </si>
  <si>
    <t>*30631</t>
  </si>
  <si>
    <t>*31220</t>
  </si>
  <si>
    <t>*31510</t>
  </si>
  <si>
    <t>*31512</t>
  </si>
  <si>
    <t>*31529</t>
  </si>
  <si>
    <t>*31806</t>
  </si>
  <si>
    <t>*31805</t>
  </si>
  <si>
    <t>*32926</t>
  </si>
  <si>
    <t>TINY TOT SCARLET THE LADY BUG 4 x2.35x2.2</t>
  </si>
  <si>
    <t>TINY TOT POKEY THE SNAIL 4 x1.75 x 2.55</t>
  </si>
  <si>
    <t>TINY TOT MARVEL THE  BUTTERFLY 4 x2.35 x 3</t>
  </si>
  <si>
    <t>TINY TOT FUZZY THE CATERPILLAR 4.75 x2 x 2.15</t>
  </si>
  <si>
    <t>TINY TOT NIBBLES THE BUNNY 2.5 x2.5x 4</t>
  </si>
  <si>
    <t>TINY TOT HOPPY THE FROG 3.15 x 3 x 3</t>
  </si>
  <si>
    <t>12 oz. HEART PERSONALIZATION MUG 5 x3.35 x 3.75</t>
  </si>
  <si>
    <t>10 X 10  SQUARE CANVAS 10"X10"X1.15"</t>
  </si>
  <si>
    <t>MB1466</t>
  </si>
  <si>
    <t>MB1467</t>
  </si>
  <si>
    <t>MB1468</t>
  </si>
  <si>
    <t>MB1473</t>
  </si>
  <si>
    <t>MB1476</t>
  </si>
  <si>
    <t>MB1477</t>
  </si>
  <si>
    <t>FACETED VASE 10"H  X 4 1/2"W</t>
  </si>
  <si>
    <t>FACETED BUD VASE 6"H X 4"W</t>
  </si>
  <si>
    <t>ELEPHANT MUG 4.25"H X 5.75"W X 3.25"D</t>
  </si>
  <si>
    <t>VINTAGE SNOWMAN 12"H X8.75"W X 5"H</t>
  </si>
  <si>
    <t>FACETED LION 8.75"T X 4.5"W</t>
  </si>
  <si>
    <t>FACETED OWL 11.25"H X 6.5"W X 6"D</t>
  </si>
  <si>
    <t>8' x 8" TERRA COTTA</t>
  </si>
  <si>
    <t>SHAMROCK PLATE 8" x 8" x 1"</t>
  </si>
  <si>
    <t xml:space="preserve">BEER GROWLER 4.75" x 4.75" x 8.25" </t>
  </si>
  <si>
    <t>MARGARITA GLASS 5" x5" x 7"</t>
  </si>
  <si>
    <t>SHOT GLASS 2.5" x 2.5" x 2.75"</t>
  </si>
  <si>
    <t>SMALL EGG PLATE 6.25" X 7.75" 1.25"</t>
  </si>
  <si>
    <t>BISQUE BUNNIES 8 PACK 6" X 6" X 1.25"</t>
  </si>
  <si>
    <t>BISQUE BUNNY 1.5" x 3.25" x 1.25"</t>
  </si>
  <si>
    <t>RAD DAD MUG 6.25" X 4.5" X 5.5"</t>
  </si>
  <si>
    <t>MOM HEART MUG 5.5" X 3.75" X 6"</t>
  </si>
  <si>
    <t xml:space="preserve">SUGAR SKULL MUG 4" x 6.88" x 3" </t>
  </si>
  <si>
    <t>SUGAR SKULL DISH 5.5" X 8.85" x .85"</t>
  </si>
  <si>
    <t>NATIVITY SCENE 5" x 2.15" x 8.5"</t>
  </si>
  <si>
    <t xml:space="preserve">FRAMEABLE ART 8.5" x 10" x  1.4" </t>
  </si>
  <si>
    <t xml:space="preserve">MITTEN ORNAMENT 3.5"  x 3.8"  x .25" </t>
  </si>
  <si>
    <t xml:space="preserve">CROSS ORNAMENT 3.4" X 4.15" x .25" </t>
  </si>
  <si>
    <t>NUTCRACKER 2.25" x 2.25" x 6.85 "</t>
  </si>
  <si>
    <t xml:space="preserve">HEXAGON ROUND ORNAMENT 3.25" x 3.25" x 3.4" </t>
  </si>
  <si>
    <t xml:space="preserve">RIBBON STRIPED ORNAMENT 3.25" x 3.25" x 3.4" </t>
  </si>
  <si>
    <t>TINY TOT ICE PRINCESS 2.25" x 2.25" x 4.25"</t>
  </si>
  <si>
    <t>PLAIN UGLY SWEATER ORNAMENT 3.5" x  3.5" x .25"</t>
  </si>
  <si>
    <t>COZY SWEATER 20 OZ MUG 6.3'' x 4.5" x 3.9"</t>
  </si>
  <si>
    <t xml:space="preserve">ANGEL FIGURINE  2.95" x 2.65" x 5.75" </t>
  </si>
  <si>
    <t xml:space="preserve">EGG 6 CARTON PACK 4.5" X 4.5 X 6" </t>
  </si>
  <si>
    <t>GEO SM OCTAGON PLATE 5.0 x 5.0 x 1.0****</t>
  </si>
  <si>
    <t xml:space="preserve">TEA BAG MUG </t>
  </si>
  <si>
    <t>MB1479</t>
  </si>
  <si>
    <t>MB1480</t>
  </si>
  <si>
    <t>MB1482</t>
  </si>
  <si>
    <t>MB1484</t>
  </si>
  <si>
    <t>MB1485</t>
  </si>
  <si>
    <t>MB1489</t>
  </si>
  <si>
    <t>MB1491</t>
  </si>
  <si>
    <t>MB1492</t>
  </si>
  <si>
    <t>KOALA MUG 4.25”H X 5.75”W X 3.75”DIA.</t>
  </si>
  <si>
    <t>SLOTH MUG 4.25”H X 5.63”W X 3.75” DIA.</t>
  </si>
  <si>
    <t>MERMAID MUG 4.25”H X 5.5”W X 3.75”DIA.</t>
  </si>
  <si>
    <t>TREE STUMP FAIRY HOUSE 6”H X 5.5”W X 4”D</t>
  </si>
  <si>
    <t>FLOWER FAIRY HOUSE 6”H X 5.5”W X 5.75”D</t>
  </si>
  <si>
    <t>HEDGEHOG PLANTER 7”H X 7”W X 9.5”D</t>
  </si>
  <si>
    <t>FACETED FOX 9.5”H X 5.5”W X 7.5”D</t>
  </si>
  <si>
    <t>FACETED TURTLE 3.5”H X 10.75”L X 6.5”W</t>
  </si>
  <si>
    <t>SQURVE DINNERPLATE 11"X 6.9" X.7"</t>
  </si>
  <si>
    <t>SQURVE SALAD PLATE 8.2" X 4.8" X .7"</t>
  </si>
  <si>
    <t>SQURVE DESSERT PLATE  5.9" X 3.9" X .7"</t>
  </si>
  <si>
    <t>SMALL SQURVE BOWL 6.8" D X 2.4"</t>
  </si>
  <si>
    <t>MEDIUM SQURVE BOWL 7.9" D X 3.4"</t>
  </si>
  <si>
    <t>SMALL HONEYCOMB DINNERPLATE 9.8" X 8.8" X .7"</t>
  </si>
  <si>
    <t>HONEYCOMB SALAD PLATE  7.8" X 7.1" X .7"</t>
  </si>
  <si>
    <t>HONEYPOT 3.5" D X 4.1"</t>
  </si>
  <si>
    <t>STARFISH BOX 5.15 X 5 X 3.15</t>
  </si>
  <si>
    <t>SUCCULENT BOX #1  4.5 X 4.5 X 2.9</t>
  </si>
  <si>
    <t>NAUTILUS SHELL BOX  5.1 x 4.6 x 3.1</t>
  </si>
  <si>
    <t>*32775</t>
  </si>
  <si>
    <t>*MB102</t>
  </si>
  <si>
    <t>*MB104</t>
  </si>
  <si>
    <t>*MB1291</t>
  </si>
  <si>
    <t>*38095</t>
  </si>
  <si>
    <t>*38102</t>
  </si>
  <si>
    <t>*38103</t>
  </si>
  <si>
    <t>*38109</t>
  </si>
  <si>
    <t>*38110</t>
  </si>
  <si>
    <t>*38112</t>
  </si>
  <si>
    <t>*38113</t>
  </si>
  <si>
    <t>*38115</t>
  </si>
  <si>
    <t>*38116</t>
  </si>
  <si>
    <t>*38118</t>
  </si>
  <si>
    <t>*38119</t>
  </si>
  <si>
    <t>*26778</t>
  </si>
  <si>
    <t>*29201</t>
  </si>
  <si>
    <t>*30611</t>
  </si>
  <si>
    <t>*30615</t>
  </si>
  <si>
    <t>*31221</t>
  </si>
  <si>
    <t>*31222</t>
  </si>
  <si>
    <t>*32780</t>
  </si>
  <si>
    <t>*32846</t>
  </si>
  <si>
    <t>*32847</t>
  </si>
  <si>
    <t>*32848</t>
  </si>
  <si>
    <t>*32932</t>
  </si>
  <si>
    <t>*32933</t>
  </si>
  <si>
    <t>*34390</t>
  </si>
  <si>
    <t>*34402</t>
  </si>
  <si>
    <t>*34403</t>
  </si>
  <si>
    <t>*35373</t>
  </si>
  <si>
    <t>*35989</t>
  </si>
  <si>
    <t>*37094</t>
  </si>
  <si>
    <t>*37095</t>
  </si>
  <si>
    <t>*37481</t>
  </si>
  <si>
    <t>MB1497</t>
  </si>
  <si>
    <t>FACETED TREE 7.25" H X 3.75"D</t>
  </si>
  <si>
    <t>MB1502</t>
  </si>
  <si>
    <t>MB1503</t>
  </si>
  <si>
    <t>MB1504</t>
  </si>
  <si>
    <t>MB1505</t>
  </si>
  <si>
    <t>MB1508</t>
  </si>
  <si>
    <t>MB1509</t>
  </si>
  <si>
    <t>TEAPOT FAIRY HOUSE 5"H X 7"W X 4.25"D</t>
  </si>
  <si>
    <t>SAGUARO CACTUS VASE 9.25"H X 7"W X 3.25"D</t>
  </si>
  <si>
    <t>BARREL CACTUS 3.75"H X 5.25"W X 5.25"D</t>
  </si>
  <si>
    <t>CACTUS DISH 9.5"L X 8.5"W X 1"D</t>
  </si>
  <si>
    <t>VINTAGE TRUCK CONTAINER 5.75"H X 6.5"W X 13.5"D</t>
  </si>
  <si>
    <t>SEA TURTLE DISH 8.75"L X 7.75" W X 1.25"H</t>
  </si>
  <si>
    <t>HANDYMAN MUG W/HAMMER 4.25"H X 6"W X 3.63"D</t>
  </si>
  <si>
    <t>MB1512</t>
  </si>
  <si>
    <t>HANDYMAN MUG W/WRENCH 4.25"H X 6"W X 3.63"D</t>
  </si>
  <si>
    <t>MB1513</t>
  </si>
  <si>
    <t>VINTAGE CAMPER 6"H X 10"L X 6"W</t>
  </si>
  <si>
    <t>MB1514</t>
  </si>
  <si>
    <t>FACETED SKULL 7.75"L X 4.5"L X 5.75"H</t>
  </si>
  <si>
    <t>MB1515</t>
  </si>
  <si>
    <t>FACETED DOG 9.75"H X 9.5"L X 5.75"W</t>
  </si>
  <si>
    <t>MB1516</t>
  </si>
  <si>
    <t>FACETED CAT 9.25"H X 5"L X 6.25"W</t>
  </si>
  <si>
    <t>MB1517</t>
  </si>
  <si>
    <t xml:space="preserve">STEIN 24 OZ </t>
  </si>
  <si>
    <t>SB133</t>
  </si>
  <si>
    <t>LATTE CUP 5.25"W x 4.25"H x 3.63" Dia.</t>
  </si>
  <si>
    <t>T-REX MUG 14 OZ.  7.5x4x4.75</t>
  </si>
  <si>
    <t>UNICORN MUG 12 OZ. 7.5x4x5</t>
  </si>
  <si>
    <t>DRAGON MUG 12 OZ.  6.25x3.75x5.75</t>
  </si>
  <si>
    <t>MERMAID MUG 12 OZ. 5.75x3.75x4.25</t>
  </si>
  <si>
    <t>SNAKE MUG 12 OZ. 6x4x3.75</t>
  </si>
  <si>
    <t>SPARKLE BANK 7.5 x 3.5 x 6</t>
  </si>
  <si>
    <t>LARGE TOT HOOT BANK 7 x 6 x 7.25</t>
  </si>
  <si>
    <t>*38242</t>
  </si>
  <si>
    <t>*38248</t>
  </si>
  <si>
    <t>*38251</t>
  </si>
  <si>
    <t>*38252</t>
  </si>
  <si>
    <t>*38254</t>
  </si>
  <si>
    <t>*38255</t>
  </si>
  <si>
    <t>*38257</t>
  </si>
  <si>
    <t>*38259</t>
  </si>
  <si>
    <t>*38267</t>
  </si>
  <si>
    <t>*38270</t>
  </si>
  <si>
    <t>*38271</t>
  </si>
  <si>
    <t>*38275</t>
  </si>
  <si>
    <t>*38276</t>
  </si>
  <si>
    <t>*38280</t>
  </si>
  <si>
    <t>*38281</t>
  </si>
  <si>
    <t>*38285</t>
  </si>
  <si>
    <t>*38313</t>
  </si>
  <si>
    <t>*38317</t>
  </si>
  <si>
    <t>*38319</t>
  </si>
  <si>
    <t>*38323</t>
  </si>
  <si>
    <t>*38324</t>
  </si>
  <si>
    <t>*38332</t>
  </si>
  <si>
    <t>*38333</t>
  </si>
  <si>
    <t>*38335</t>
  </si>
  <si>
    <t>*38336</t>
  </si>
  <si>
    <t>*38337</t>
  </si>
  <si>
    <t>*38338</t>
  </si>
  <si>
    <t>*38399</t>
  </si>
  <si>
    <t>*38400</t>
  </si>
  <si>
    <t>*38401</t>
  </si>
  <si>
    <t>*38402</t>
  </si>
  <si>
    <t>*38404</t>
  </si>
  <si>
    <t>*38410</t>
  </si>
  <si>
    <t>*38412</t>
  </si>
  <si>
    <t>*38413</t>
  </si>
  <si>
    <t>*38414</t>
  </si>
  <si>
    <t>*38417</t>
  </si>
  <si>
    <t>*38421</t>
  </si>
  <si>
    <t>*38422</t>
  </si>
  <si>
    <t>*38423</t>
  </si>
  <si>
    <t>*38424</t>
  </si>
  <si>
    <t>*38425</t>
  </si>
  <si>
    <t>MANDALA PLATE 10 x 10 x 1</t>
  </si>
  <si>
    <t xml:space="preserve"> FEATHER DISH  12 x 5 x 1</t>
  </si>
  <si>
    <t>CACTUS PLATE 10 x 12 x 1.5</t>
  </si>
  <si>
    <t>MASON SHAKERS 4 x 2 x 3.5</t>
  </si>
  <si>
    <t>MASON JAR MEASURING CUPS 3.5 x 3.5 x 6.5</t>
  </si>
  <si>
    <t>TENTACLE MUG 16 OZ. 5 x 3.75 x 5.5</t>
  </si>
  <si>
    <t>*38274</t>
  </si>
  <si>
    <t>BASEBALL CAP BANK 6.75 x 4.5 x 3.5</t>
  </si>
  <si>
    <t>UNICORN HEAD BANK  8.5 x 3.75 x 7</t>
  </si>
  <si>
    <t>LARGE PITCHER  8.25 x 5.5 x 12</t>
  </si>
  <si>
    <t>SWIRLY CHIP AND DIP BOWL 12 x 11.5 x 3.5</t>
  </si>
  <si>
    <t>SUNFLOWER DISH  6 x 6 x 1.5</t>
  </si>
  <si>
    <t>DENIM MUG 12 OZ.   5 x 3.5 x 4</t>
  </si>
  <si>
    <t>MENORAH  8.75 x 2.75 x 8</t>
  </si>
  <si>
    <t>GARDEN SNAIL  9.25 x 5.25 x 5.75</t>
  </si>
  <si>
    <t>SM PICKUP TRUCK  6.25 x 3.5 x 3.25</t>
  </si>
  <si>
    <t>UNICORN BOX  4 x 4 x 3</t>
  </si>
  <si>
    <t xml:space="preserve"> TINY TOT LAMBCHOP  4.50 x 3.00 x 3.25</t>
  </si>
  <si>
    <t>TINY TOT HEDGEHOG  4.25 x 3.00 x 3.00</t>
  </si>
  <si>
    <t>TINY TOT BABY BALUGA  4.50 x 2.50 x 2.50</t>
  </si>
  <si>
    <t>TINY TOT GRACE THE PEACOCK  3.00 x 3.25 x 4.00</t>
  </si>
  <si>
    <t>CHINESE DRAGON  8.50 x 3.00 x 4.25</t>
  </si>
  <si>
    <t>*38558</t>
  </si>
  <si>
    <t>*38562</t>
  </si>
  <si>
    <t>*38571</t>
  </si>
  <si>
    <t>*38579</t>
  </si>
  <si>
    <t>*38581</t>
  </si>
  <si>
    <t>JOINING HEART BOXES  7.00 x 5.00 x 2.00</t>
  </si>
  <si>
    <t>TURTLE PLANTER  9.75 x 6.75 x 4.50</t>
  </si>
  <si>
    <t>TINY TOT GATOR  6.75 x 2.00 x 3.00</t>
  </si>
  <si>
    <t>TINY TOT HIPPO  4.25 x 2.50 x 4.25</t>
  </si>
  <si>
    <t>GIRAFFE MUG 8 OZ.   5.25 x 3.50 x 4.25</t>
  </si>
  <si>
    <t>*27156</t>
  </si>
  <si>
    <t>*29202</t>
  </si>
  <si>
    <t>*31216</t>
  </si>
  <si>
    <t>*31527</t>
  </si>
  <si>
    <t>*31528</t>
  </si>
  <si>
    <t>*31981</t>
  </si>
  <si>
    <t>*32787</t>
  </si>
  <si>
    <t>*33437</t>
  </si>
  <si>
    <t>*34393</t>
  </si>
  <si>
    <t>*35071</t>
  </si>
  <si>
    <t>*35374</t>
  </si>
  <si>
    <t>*35375</t>
  </si>
  <si>
    <t>*35971</t>
  </si>
  <si>
    <t>*35978</t>
  </si>
  <si>
    <t>*35986</t>
  </si>
  <si>
    <t>*35990</t>
  </si>
  <si>
    <t>*37097</t>
  </si>
  <si>
    <t>*37098</t>
  </si>
  <si>
    <t>*37099</t>
  </si>
  <si>
    <t>*37100</t>
  </si>
  <si>
    <t>*37101</t>
  </si>
  <si>
    <t>*37102</t>
  </si>
  <si>
    <t>*38097</t>
  </si>
  <si>
    <t>*38099</t>
  </si>
  <si>
    <t>*38111</t>
  </si>
  <si>
    <t>*38114</t>
  </si>
  <si>
    <t>*38117</t>
  </si>
  <si>
    <t>*38158</t>
  </si>
  <si>
    <t>*38159</t>
  </si>
  <si>
    <t>*38160</t>
  </si>
  <si>
    <t>*38162</t>
  </si>
  <si>
    <t>*38165</t>
  </si>
  <si>
    <t>*38166</t>
  </si>
  <si>
    <t>*38167</t>
  </si>
  <si>
    <t>*38170</t>
  </si>
  <si>
    <t>*38173</t>
  </si>
  <si>
    <t>*38174</t>
  </si>
  <si>
    <t>*38175</t>
  </si>
  <si>
    <t>*38178</t>
  </si>
  <si>
    <t>*38180</t>
  </si>
  <si>
    <t>TURTLE MUG 16 OZ  6.5 x 4 x 4</t>
  </si>
  <si>
    <t>*MB1449</t>
  </si>
  <si>
    <t>*MB1469</t>
  </si>
  <si>
    <t>*21444</t>
  </si>
  <si>
    <t>*21445</t>
  </si>
  <si>
    <t>*21674</t>
  </si>
  <si>
    <t>*21995</t>
  </si>
  <si>
    <t>*24805</t>
  </si>
  <si>
    <t>*29861</t>
  </si>
  <si>
    <t>*31223</t>
  </si>
  <si>
    <t>*31229</t>
  </si>
  <si>
    <t>*31232</t>
  </si>
  <si>
    <t>*31812</t>
  </si>
  <si>
    <t>*28561</t>
  </si>
  <si>
    <t>*29855</t>
  </si>
  <si>
    <t>*34383</t>
  </si>
  <si>
    <t>*34396</t>
  </si>
  <si>
    <t>*35061</t>
  </si>
  <si>
    <t>*35062</t>
  </si>
  <si>
    <t>*35383</t>
  </si>
  <si>
    <t>MERMAID DISH 9.25"L X 6"W X 1.25"D</t>
  </si>
  <si>
    <t>MB1518</t>
  </si>
  <si>
    <t>MB1519</t>
  </si>
  <si>
    <t>MB1520</t>
  </si>
  <si>
    <t>UNICORN DISH 9.5"L X 7"W X 1.25"H</t>
  </si>
  <si>
    <t>MB1521</t>
  </si>
  <si>
    <t>RAMA LLAMA DISH 9.25"L X 7.25"W X 1"H</t>
  </si>
  <si>
    <t>MB1523</t>
  </si>
  <si>
    <t>LLAMA MUG 6"H X 6.25"W X 3.25"D</t>
  </si>
  <si>
    <t>MB1525</t>
  </si>
  <si>
    <t>VINTAGE CONVERTIBLE 13.25"L X 6.25"W X 5.5"H</t>
  </si>
  <si>
    <t>MB1528</t>
  </si>
  <si>
    <t>MOO COW CONTAINER 8.5"L X 4.75"W X 4.5"H</t>
  </si>
  <si>
    <t>OINK PIG CONTAINER 8.75"L X 4.75"W X 4"H</t>
  </si>
  <si>
    <t>SM ELF BOX  2.5 x 2.75 x 5.00</t>
  </si>
  <si>
    <t>ELF MUG  6.5 x 4.75 x 3.75</t>
  </si>
  <si>
    <t>SITTING ELF 3.00 x 3.00 x 7.5</t>
  </si>
  <si>
    <t>UNICORN PLAQUE 11.5"L X 10"W X 1.25D</t>
  </si>
  <si>
    <t>MB1530</t>
  </si>
  <si>
    <t>MERMAID PLAQUE 12.25"L X 10"W X 1.5"D</t>
  </si>
  <si>
    <t>MB1531</t>
  </si>
  <si>
    <t>TALAVERA MUG 12 OZ.  5.5 x 3.5 x 3.75"</t>
  </si>
  <si>
    <t>TALAVERA MUG 16 OZ.  5.5 x 3.5 x 4.25"</t>
  </si>
  <si>
    <t>TALAVERA SALAD PLATE 8 x 8 x 1"</t>
  </si>
  <si>
    <t>TALAVERA DINNER PLATE  11 x 11 x 1.5"</t>
  </si>
  <si>
    <t>TALAVERA CHARGER  13 x 13 x 1.5"</t>
  </si>
  <si>
    <t>TALAVERA PLATTER 16.5 x 10.75 x 1.5"</t>
  </si>
  <si>
    <t>TALAVERA CEREAL BOWL 6.25 x 6.25 x 3.5"</t>
  </si>
  <si>
    <t>TALAVERA SPOON REST  9.5 x 3.75 x 1"</t>
  </si>
  <si>
    <t>**MEDALLIONS KIT</t>
  </si>
  <si>
    <t>**COUPE SALAD  PLATE 7.75" DIA.</t>
  </si>
  <si>
    <t>**COUPE DINNER PLATE 9.75" DIA.</t>
  </si>
  <si>
    <t>**RIMMED SALAD PLATE 7.75" DIA.</t>
  </si>
  <si>
    <t>**RIMMED DINNER PLATE 9.75" DIA.</t>
  </si>
  <si>
    <t>**LOOP HANDLED MUG 4.25" X 5.75" W</t>
  </si>
  <si>
    <t>**GO TRUCK 2" H X 2"W X 4"L</t>
  </si>
  <si>
    <t>**CASUALWARE CEREAL BOWL 1.75"H X 6.5"D</t>
  </si>
  <si>
    <t>**CASUALWARE SERVING BOWL 2.25"H X 8.5"D</t>
  </si>
  <si>
    <t>**CASUALWARE SALAD PLATE 8"D</t>
  </si>
  <si>
    <t>**CASUALWARE DINNER PLATE 10.75"D</t>
  </si>
  <si>
    <t>**GUMBALL MACHINE BANK 8.5"T X 4.5"W</t>
  </si>
  <si>
    <t>**BOTTLE CAP 12" Diameter x 1¾"H</t>
  </si>
  <si>
    <t>**FLAMINGO MUG 5"W x 4.25"H x 3.63" Dia.</t>
  </si>
  <si>
    <t>**HEDGEHOG MUG 4.25"H X 5.25"W X 3"D</t>
  </si>
  <si>
    <t>**GUITAR BOX 5.5" X 3" X 1.5"</t>
  </si>
  <si>
    <t>**SITTING PUPPY BANK 6" X 4" X 4.5"</t>
  </si>
  <si>
    <t>**SITTING KITTY BANK 6" X 3.25" X 4"</t>
  </si>
  <si>
    <t>**ATHENIAN GOBLET 4.25" x 4.25" x 7.75"</t>
  </si>
  <si>
    <t xml:space="preserve">**PLAIN SPOON REST  8" X 4" X 1" </t>
  </si>
  <si>
    <t xml:space="preserve">**WINE COOLER 5" X 5" X 9.5" </t>
  </si>
  <si>
    <t>**3 ASSORTED BUD VASES (OVAL, LONG, TEARDROP) 1.5" X 1.5" X 6"</t>
  </si>
  <si>
    <t>**STAR MUG  4.25" X 3" X 3.5"</t>
  </si>
  <si>
    <t>**HEART MUG 4.25" X 3" X 3.5"</t>
  </si>
  <si>
    <t>**ASIAN RICE/SAUCE BOWL l 4.25" x 4.25" x 2.5"</t>
  </si>
  <si>
    <t>**HEART W/WINGS TRINKET BOX 7" X 3" X 2"</t>
  </si>
  <si>
    <t>**CAKE BOX  5" X 2.75" X 2.5"</t>
  </si>
  <si>
    <t>**SLANT STAR BOX  6" X 5.5" X 3"</t>
  </si>
  <si>
    <t>**SITTING FAIRY 4.5" X 3" X 5.75"</t>
  </si>
  <si>
    <t>**PURSE BANK 4.25" X 3.25" X 5"</t>
  </si>
  <si>
    <t>**CUTE SNAKE BOX  4.75" X 2.5" X 4"</t>
  </si>
  <si>
    <t>**SLENDER FREE FORM VASE 4.5" X 4.75" X 4.5"</t>
  </si>
  <si>
    <t>**CLASSIC SOAP DISH 5.25" X 5.25" X 1.25"</t>
  </si>
  <si>
    <t>**BANNER MUG 4.25" X 3.25" X 5"</t>
  </si>
  <si>
    <t>**SLANT HEART BOX 4.5"X 4.5"X 2.5"</t>
  </si>
  <si>
    <t>**CUTE LAYING HORSE 2.75"X 4.75"X 1.5"</t>
  </si>
  <si>
    <t>**CUTE STANDING HORSE 1.25"X 3.25"X 5.25"</t>
  </si>
  <si>
    <t>**T-REX DINO 5"X 3.75"X 3.25"</t>
  </si>
  <si>
    <t>**STEGO DINO 3.25"X 8" X 1.5"</t>
  </si>
  <si>
    <t>**BRONTO DINO 4"X 5.5"X 2.25"</t>
  </si>
  <si>
    <t>**CONDIMENTS BOWL 4"X 3.75"X 2"</t>
  </si>
  <si>
    <t>**RESTING FAIRY 5"x 3.5"x 4.75"</t>
  </si>
  <si>
    <t>**ASIAN SUSHI PLATTER 13.5" X 5.5" X 1"</t>
  </si>
  <si>
    <t>**CONTEMPO MUG 4.5" X 3.5" X 3.75"</t>
  </si>
  <si>
    <t>**RAINFOREST TOUCAN 2.25" X 2.25" X 4.25"</t>
  </si>
  <si>
    <t>**RAINFOREST TREE FROG 4" X 3.75" X 2.5"</t>
  </si>
  <si>
    <t>**RAINFOREST SNAKE 4.5" X 3" X 3"</t>
  </si>
  <si>
    <t>**REARING UNICORN 5" X 2" X 7"</t>
  </si>
  <si>
    <t>**ASIAN SAKE DECANTER 3" X 3" X 7"</t>
  </si>
  <si>
    <t>**GIFT BOX 4" X 4" X 4.25"</t>
  </si>
  <si>
    <t>**PUZZLE VASE, SIDES 3" X 2.75" X 7.5"</t>
  </si>
  <si>
    <t>**PUZZLE VASE, CENTER  3" X 3" X 7.5"</t>
  </si>
  <si>
    <t>**WAVY WARE SALAD PLATE 8" X 8" X .5"</t>
  </si>
  <si>
    <t>**POP STAR PLATE 8.5" X 8.5" X .5"</t>
  </si>
  <si>
    <t>**POP STAR BOWL 7" X 7" X 2"</t>
  </si>
  <si>
    <t>**CHILLIN' TRUCK BANK 7.25" X 3" X 2.5"</t>
  </si>
  <si>
    <t>**TIGHT ROADSTER BANK 6.75" X 3.5" X 2.25"</t>
  </si>
  <si>
    <t>**SMOKIN' HOT ROD BANK 7" X 2.5" X 2.25"</t>
  </si>
  <si>
    <t>**SKATER SKULL 5" X 5" X 7.5"</t>
  </si>
  <si>
    <t>**SKATER SKULL PLATE 8.5" X 8.5" X .75"</t>
  </si>
  <si>
    <t xml:space="preserve">**CUPCAKE PLATE 5.25" X 4.25" X .75" </t>
  </si>
  <si>
    <t>**CHEF MUG 5" X 3.25" X 3.5"</t>
  </si>
  <si>
    <t>**SNACK MUG WITH SPOON 5.5"X4"X4.125 SPOON: 1.375"X5.5"X0.75"</t>
  </si>
  <si>
    <t>**SNACK PLATE 10.375"X8.25"X1.125"</t>
  </si>
  <si>
    <t>**MINI TIC TAC TOE SET 6.75"X6.75"X1.25"</t>
  </si>
  <si>
    <t>**TRAVEL CUP W/SLEEVE 3.5X3.5X5.375</t>
  </si>
  <si>
    <t>**SM LATTE BOWL 3.75X3.75X2.5</t>
  </si>
  <si>
    <t>**TINY TOT  DERBY 4.25X2.25X4</t>
  </si>
  <si>
    <t>**SHORT ICE CREAM DISH 5.125X5.125X4.25</t>
  </si>
  <si>
    <t>**CHEF SOUP BOWL 5.12X5.12X2.5</t>
  </si>
  <si>
    <t>**ANCHOR BOX 4.5X4.5X3</t>
  </si>
  <si>
    <t>**CUPCAKE DINNER PLATE 8.5X8.5X.5</t>
  </si>
  <si>
    <t>**SM. SHELL BOWL 8.5X7.25X2.5</t>
  </si>
  <si>
    <t>**SM. CREAMER 5 X 3.7 X 3.5</t>
  </si>
  <si>
    <t>**SM. SUGAR BOWL 4.15 X 4.15 X 4</t>
  </si>
  <si>
    <t>**SM. TALL MUG 5 X 3 X 5</t>
  </si>
  <si>
    <t>**SM. PLAIN DONUT BOX 4.25 X 4.25 X 2</t>
  </si>
  <si>
    <t>**SM. PEACE SIGN BOX 5 X 1.61 X 4.75</t>
  </si>
  <si>
    <t>**TOT CHILLY BANK 4 X 4 X 5.86</t>
  </si>
  <si>
    <t>**FROG BOX 4.65 X 4.5 X 2.56</t>
  </si>
  <si>
    <t>**BUTTERFLY BOX 5.82 X 4.33 X 2.5</t>
  </si>
  <si>
    <t>**PEACE AND DAISY BOX 4.5 X 4.5 X 3.875</t>
  </si>
  <si>
    <t>**TOT MOMO BANK 4.5 X3.5 X5.5</t>
  </si>
  <si>
    <t>**LARGE HEART PLATE 11.25 X 10.5 X 1</t>
  </si>
  <si>
    <t>**SMALL HEART MUG 4.5 X 3.25 X3.75</t>
  </si>
  <si>
    <t>**MEDIUM HEART MUG 4.5 X 3.25 X3.75</t>
  </si>
  <si>
    <t>**SM CONDIMENT CONTAINER 3.75 X 3.75 X 3.75</t>
  </si>
  <si>
    <t>**SCALLOPED DINNER PLATE10 x 10 x 1</t>
  </si>
  <si>
    <t>**MASON JAR 3.25 x 3.25 x 5.25</t>
  </si>
  <si>
    <t>**MILK BOTTLE 3.25 x 3.25 x 7.25</t>
  </si>
  <si>
    <t>**BERRY BASKET 5.75 x 5.75 x 3</t>
  </si>
  <si>
    <t>**OVAL PLATTER 16.25 x 10.75 x 1</t>
  </si>
  <si>
    <t>**TINY TOT DOROTHY 2.75 x 2.25 x 4</t>
  </si>
  <si>
    <t>**TINY TOT SUPER GIRL  3.25 x 2.25 x 4</t>
  </si>
  <si>
    <t>**STACKABLE BOWL 6.0 x 6.0 x 2.75</t>
  </si>
  <si>
    <t>**STACKABLE MUG 4.75 x 3.5 x 3.5</t>
  </si>
  <si>
    <t>**MODERN SM BATHROOM TRAY 6.0 x 4.0 x 0.25</t>
  </si>
  <si>
    <t>**MODERN LARGE BATHROOM TRAY 10.75 x 5.0 x 0.25</t>
  </si>
  <si>
    <t>**MODERN TUMBLER 2.5 x 2.5 x 4</t>
  </si>
  <si>
    <t>**ROBOT BANK 1 3.5 x 3.5 x 6.5</t>
  </si>
  <si>
    <t>**ROBOT BANK 2 4.25 x 3.25 x 6.5</t>
  </si>
  <si>
    <t>**TINY TOT CUBBIE 2.5 x 3.75 x 3.25</t>
  </si>
  <si>
    <t>**BOW ORNAMENT 3.5 X 3.5 X .25</t>
  </si>
  <si>
    <t>**PLANTER W/BASE 4.25 X3 X 3.6</t>
  </si>
  <si>
    <t>**NATURE MUG 5.3 X 3.6 X 4.3</t>
  </si>
  <si>
    <t>**COOKIES &amp; MILK MUG 5.5 X 3.75 X 4.5</t>
  </si>
  <si>
    <t>**SANTA ORNAMENT 3.25 X 3.75 X .25</t>
  </si>
  <si>
    <t>**SNOWMAN ORNAMENT 2.5 X 3.5 X .25</t>
  </si>
  <si>
    <t>**ANGEL ORNAMENT 3 X 3.5 X .25</t>
  </si>
  <si>
    <t>**ROCKET BANK 4.75 X 4.75 X 6</t>
  </si>
  <si>
    <t>**PUZZLE MUG 3.5 X 5.25 X 4.5 SET OF TWO</t>
  </si>
  <si>
    <t>**MASON JAR MUG 4.75 X 3.25 X 4.5</t>
  </si>
  <si>
    <t>**ANIMAL PLATE 7.4 x 9 x .85</t>
  </si>
  <si>
    <t>**UGLY SWEATER ORNAMENT 3.5" x 3.5" x .25"</t>
  </si>
  <si>
    <t>**MINI GLOBE ORNAMENT 2.5" x 2.5" x 2.75"</t>
  </si>
  <si>
    <t>**COFFEE CUP ORNAMENT 3" x 3" x .25"</t>
  </si>
  <si>
    <t>**CIRCLE PICTURE FRAME ORNAMENT 4" x 4" x .7"</t>
  </si>
  <si>
    <t>**POTTERY SNUGGLE MUG 3.5" x 5" x 5.25"</t>
  </si>
  <si>
    <t>**SNUGGLE MUG 3.5"x5"x 5.25"</t>
  </si>
  <si>
    <t>**SM GARDEN MARKER 3.35"X 6.15"X .25"</t>
  </si>
  <si>
    <t>**MED GARDEN MARKER 4.5"X 9" X .25"</t>
  </si>
  <si>
    <t>**BELL MUG 5"X 3.75"X 4.25"</t>
  </si>
  <si>
    <t>**MASON JAR PLATE 5.5"X9"X1"</t>
  </si>
  <si>
    <t>**HALF PINT CARTON 3"X3"X3"</t>
  </si>
  <si>
    <t>**HALF QUART CARTON 3"X3"6.7"</t>
  </si>
  <si>
    <t>**12 X 10 CANVAS 10"X12"X1.25"</t>
  </si>
  <si>
    <t xml:space="preserve">**ANGEL WING ORNAMENT 3.25" x 3.45" x .25" </t>
  </si>
  <si>
    <t xml:space="preserve">**SANTAS BELT MUG 5" x 3.65" x 4.25" </t>
  </si>
  <si>
    <t xml:space="preserve">**REINDEER PLATE 9.8" x 9.8" x .85" </t>
  </si>
  <si>
    <t>**SANTA MUG 5.05" x 3.65" x 4.2"</t>
  </si>
  <si>
    <t xml:space="preserve">**STATION WAGON CHRISTMAS PLATE 10" x 10" x  1.25" </t>
  </si>
  <si>
    <t>**HEART MUGS 10" X 3.5" X 4"</t>
  </si>
  <si>
    <t>**TREE CARVED HEART VESSEL 4.25" X 4.24" X 6"</t>
  </si>
  <si>
    <t>**LOVE MUG 6.5" X 6.5" X 3.85"</t>
  </si>
  <si>
    <t>**LOVE PLATE 8.5 X 8.5 X 1</t>
  </si>
  <si>
    <t>**LOL MUG 6.5 X 5 X 3.85</t>
  </si>
  <si>
    <t>**LOL PLATE 8.5 X 8.5 X 1</t>
  </si>
  <si>
    <t>**BLAH MUG 6.5 X 5 X 3.85</t>
  </si>
  <si>
    <t>**BLAH PLATE  8.5 X 8.5 X 1</t>
  </si>
  <si>
    <t xml:space="preserve">**SOCCER BALL MUG 20 OZ. 6.5x4.75x3.75 </t>
  </si>
  <si>
    <t>**DONUT MUG 12 OZ.  6.5x2.5x3.75</t>
  </si>
  <si>
    <t>**CURVY BOTTOM MUG 24 OZ.  6x4.75x5.25</t>
  </si>
  <si>
    <t>**FOX MUG 14 OZ. 5.5x4.5x4.75</t>
  </si>
  <si>
    <t>**WHOLE HANDLE MUG 14 OZ.  4.75x4x4</t>
  </si>
  <si>
    <t>**CAULDRON MUG 16 OZ.  6x4.25x3.75</t>
  </si>
  <si>
    <t>**CAMPING MUG 10 OZ. 5.25x3.75x3.25</t>
  </si>
  <si>
    <t>**TREE CARVED HEART MUG 12 OZ. 5.25x3.25x4.25</t>
  </si>
  <si>
    <t>**GENTLEMAN'S MUG 14 OZ. 5.75x4x4.5</t>
  </si>
  <si>
    <t>**CONCAVE MUG 20 OZ. 5.75x4.5x6</t>
  </si>
  <si>
    <t>**DIMENSIONAL MUG 10 OZ. 5x3.5x3.5</t>
  </si>
  <si>
    <t>**PAW PRINT MUG 14 OZ. 5.5x4x4.5</t>
  </si>
  <si>
    <t>**PIG MUG 16 OZ. 5.75x4.5x3.75</t>
  </si>
  <si>
    <t>**BRONTO MUG 14 OZ. 6x4x4</t>
  </si>
  <si>
    <t>**WHALE MUG 16 OZ. 5.5x4x3.75</t>
  </si>
  <si>
    <t>**ELEPHANT MUG 14 OZ. 5.5x4x4</t>
  </si>
  <si>
    <t>**SPEEDY BANK 8.25 x 5.5 x 5.5</t>
  </si>
  <si>
    <t>**FOX BANK 4.75 x 4.25 x 5.75</t>
  </si>
  <si>
    <t>**LARGE FOX BANK 6.5 x 5.5 x 7.75</t>
  </si>
  <si>
    <t>**CHOMP BANK 7.25 x 5 x 5.25</t>
  </si>
  <si>
    <t>**LARGE JUMBO BANK 9 x 9 x 8</t>
  </si>
  <si>
    <t>**KITTY BANK 3.75 x 4 x 6</t>
  </si>
  <si>
    <t>**BUBBLES BANK 6.25 x 4.5 x 6.25</t>
  </si>
  <si>
    <t>**HOPPY THE FROG BANK 5.75 x 6 x 5.5</t>
  </si>
  <si>
    <t>**JOLLY ROGER BANK 5.25 x 3.75 x 7</t>
  </si>
  <si>
    <t>**SUPER BOY BANK 4.25 x 3.25 x 6</t>
  </si>
  <si>
    <t>**SUPER GIRL BANK 5 x 3.5 x 6</t>
  </si>
  <si>
    <t>**ICE CREAM CONE BANK 4.25 x 4.25 x 8.75</t>
  </si>
  <si>
    <t>**LARGE TOT MAX BANK 5.5 x 5.25 x 7.75</t>
  </si>
  <si>
    <t>**PAW PRINT PLATE 9 x 11 x 1</t>
  </si>
  <si>
    <t>**RAINBOW PLATE 8 x 11 x 1.25</t>
  </si>
  <si>
    <t>**CLASSIC SHAKERS  3.5 x 3.5 x 4</t>
  </si>
  <si>
    <t>**NESTING MEASURING CUPS 5.5 x 4 x 3</t>
  </si>
  <si>
    <t>**INFINITY BOX 7.5 x 3.5 x 3</t>
  </si>
  <si>
    <t>**BARREL MUG 16 OZ. 5.5 x 4 x 4.25</t>
  </si>
  <si>
    <t>**PIRATE MUG 16 OZ.  5.5 x 4.5 x 4.5</t>
  </si>
  <si>
    <t>**PENGUIN MUG 16 OZ.  6 x 4.25 x 4.25</t>
  </si>
  <si>
    <t>**MUSHROOM BOX  4 x 4 x 5</t>
  </si>
  <si>
    <t>**CAUSE MUG 12 OZ.  5.25 x 3.5 x 4.75</t>
  </si>
  <si>
    <t>**KNUCKLES MUG 14 OZ. 5 x 3.5 x 4</t>
  </si>
  <si>
    <t>**KEY TO SUCCESS MUG 16 OZ. 5 x 3 x 4.75</t>
  </si>
  <si>
    <t>**WHEN PIGS FLY BANK 5 x 4 x 5.25</t>
  </si>
  <si>
    <t>**PRINCESS DRESS BANK 4.5 x 4.25 x 7</t>
  </si>
  <si>
    <t>**LADY BUG BANK  6 x 5.5 x 3.5</t>
  </si>
  <si>
    <t>**UNICORN BANK  7.5 x 3.5 x 6</t>
  </si>
  <si>
    <t>**WINE BOTTLE PLATE 12 x 3.5 x 1.25</t>
  </si>
  <si>
    <t>**SQUARE COUPE DINNER PLATE 9.75 x 9.75 x 1.25</t>
  </si>
  <si>
    <t>**CHEF MUG 12 OZ.  5 x 3.5 x 4.5</t>
  </si>
  <si>
    <t>**COZY SWEATER CEREAL BOWL 6.25 x 6.25 x 3.25</t>
  </si>
  <si>
    <t>**WISTED HANDLE MUG 12 OZ. 5.25 x 3.25 x 4.5</t>
  </si>
  <si>
    <t>**ESPRESSO MUG 4 OZ.  4.25 x 3 x 2.25</t>
  </si>
  <si>
    <t>**MOTORCYCLE  8 x 2.5 x 4</t>
  </si>
  <si>
    <t>**AIRPLANE  6.75 x 6.5 x 4</t>
  </si>
  <si>
    <t>**WOODY WAGON BANK 7.5 x 3.5 x 3.75</t>
  </si>
  <si>
    <t>**CUTE CAR  6 x 3.5 x 3.75</t>
  </si>
  <si>
    <t>**HOCKEY BANK  3.75 x 2.25 x 4.75</t>
  </si>
  <si>
    <t>**GOLF BALL BANK  4.5 x 4.25 x 5.75</t>
  </si>
  <si>
    <t>**PUZZLE PIECE CHEESE TRAY 8.50 x 12.00 x 1.25</t>
  </si>
  <si>
    <t>**ILY HAND  5.75 x 5.75 x 7.00</t>
  </si>
  <si>
    <t>**GUITAR BANK  4.75 x 3.50 x 9.50</t>
  </si>
  <si>
    <t>**TIPSY TEACUPS MUG 16 OZ.  6.00 x 4.00 x 6.00</t>
  </si>
  <si>
    <t>**THE WHOLE POT MUG 20 OZ. 6.25 x 5.00 x 5.00</t>
  </si>
  <si>
    <t>**WINE BOTTLE PLAQUE  3.00 x 12.00 x 2.00</t>
  </si>
  <si>
    <t>**HANGING ENVELOPE  9.00 x 5.75 x 2.00</t>
  </si>
  <si>
    <t>**FLAG PENDANTS  3.00 x 5.00 x 0.25</t>
  </si>
  <si>
    <t>**BANNER PENDANTS  3.50 x 5.00 x 0.25</t>
  </si>
  <si>
    <t>**TINY TOT CHIRP  3.75 x 2.75 x 3.00</t>
  </si>
  <si>
    <t>**KOI FISH FIGURE  9.00 x 4.50 x 4.75</t>
  </si>
  <si>
    <t>** LOVE PLAQUE  7.00 x 2.00 x 7.00</t>
  </si>
  <si>
    <t>**HOPE PLAQUE  7.00 x 2.00 x 7.00</t>
  </si>
  <si>
    <t>**DANCE PLAQUE  10.00 x 2.00 x 4.25</t>
  </si>
  <si>
    <t>**PEACE PLAQUE  10.00 x 2.00 x 4.25</t>
  </si>
  <si>
    <t>**BFF BOX   5.00 x 5.00 x 2.00</t>
  </si>
  <si>
    <t>**TREE PLAQUE  12.00 x 10.50 x 0.50</t>
  </si>
  <si>
    <t>**CARROT DISH  12.00 x 3.50 x 1.00</t>
  </si>
  <si>
    <t>**LITTLE LOOP MUG 16 OZ.  5.75 x 4.25 x 4.75</t>
  </si>
  <si>
    <t>**AHOY MUG 12 OZ.  5.50 x 4.25 x 4.25</t>
  </si>
  <si>
    <t>**NON STOCK, SPECIAL ORDER BY THE CASE ONLY</t>
  </si>
  <si>
    <t>**TINY TOT CRAWL THE SPIDER 3.75 X 2.25 X 2.5</t>
  </si>
  <si>
    <t>*32851</t>
  </si>
  <si>
    <t>TIGER     9.25 x 4 x 6.25"</t>
  </si>
  <si>
    <t>ELEPHANT    8.5 x 4 x 7.5"</t>
  </si>
  <si>
    <t>LLAMA    4.5 x 2.25 x 5.75"</t>
  </si>
  <si>
    <t>TINY TOT TIGER  3.5 x 2 x 3.25"</t>
  </si>
  <si>
    <t>TINY TOT LLAMA   3.5 x 1.5 x 4.25"</t>
  </si>
  <si>
    <t>FLAMINGO CONTAINER 7"L x 8.25"H x 4.75"W</t>
  </si>
  <si>
    <t>MB1532</t>
  </si>
  <si>
    <t>MERMAID CONTAINER 7.75"l x 5.75"H x 4.5"W</t>
  </si>
  <si>
    <t>MB1533</t>
  </si>
  <si>
    <t>UNICORN CONTAINER 7.75"L x 3.75"W x 3.75"H</t>
  </si>
  <si>
    <t>MB1534</t>
  </si>
  <si>
    <t>TRUCK CONTAINER 7.5"l x 3.75"W x 3.75"H</t>
  </si>
  <si>
    <t>MB1535</t>
  </si>
  <si>
    <t>CAMPER CONTAINER 7.25"L x 4"W x 4.25"H</t>
  </si>
  <si>
    <t>MB1536</t>
  </si>
  <si>
    <t>LLAMA CONTAINER 8"L x 4"W x 4.25"H</t>
  </si>
  <si>
    <t>MB1537</t>
  </si>
  <si>
    <t>UNICORN MUG 4.75"H X 7"W X 3.25"D</t>
  </si>
  <si>
    <t>MB1524</t>
  </si>
  <si>
    <t>**TINY TOT  DAISY 4X2.5X3.5</t>
  </si>
  <si>
    <t>*28558</t>
  </si>
  <si>
    <t>**ORGANIC VASE # 3  4.5X4.5X8.875</t>
  </si>
  <si>
    <t>*29057</t>
  </si>
  <si>
    <t>**SIMPLICITY MUG 5.16 X 3.5 X 4</t>
  </si>
  <si>
    <t>*29874</t>
  </si>
  <si>
    <t>**SKULL BOX 4.25 X 3.25 X 5</t>
  </si>
  <si>
    <t>*32854</t>
  </si>
  <si>
    <t xml:space="preserve">**FRIGHTFUL PUMPKIN CANDY HOLDER 6" x 6" x 6.5" </t>
  </si>
  <si>
    <t>*34375</t>
  </si>
  <si>
    <t>**DOVE ORNAMENT 3.5" x 3" x .25"</t>
  </si>
  <si>
    <t>*34387</t>
  </si>
  <si>
    <t>**SKULL ORNAMENT 3.5" x 2.75" x .25"</t>
  </si>
  <si>
    <t>*34392</t>
  </si>
  <si>
    <t>**GIFT TAG ORNAMENT 3.25" x 1.5" x .25"</t>
  </si>
  <si>
    <t>*34395</t>
  </si>
  <si>
    <t>**PINEAPPLE TUMBLER 3.75"X3.75"X6"</t>
  </si>
  <si>
    <t>*35365</t>
  </si>
  <si>
    <t>**COFFIN BOX 4"x 6.88" x 3"</t>
  </si>
  <si>
    <t>*35958</t>
  </si>
  <si>
    <t>**MODERN CHRISTMAS TREE 5.5" x 5.5" x 9.85"</t>
  </si>
  <si>
    <t>*35981</t>
  </si>
  <si>
    <t>**BUMBLE BEE PLATE  8.2" X 7.7" X .8"</t>
  </si>
  <si>
    <t>*37475</t>
  </si>
  <si>
    <t>*37482</t>
  </si>
  <si>
    <t>**MULTI- FACETED MUG 10 OZ.  3.75x3.75x3.75</t>
  </si>
  <si>
    <t>*38101</t>
  </si>
  <si>
    <t>**PINEAPPLE PLATE 7 x 12 x 1</t>
  </si>
  <si>
    <t>*38244</t>
  </si>
  <si>
    <t>**RAINBOW BANK 7.25 x 2 x 4.25</t>
  </si>
  <si>
    <t>*38261</t>
  </si>
  <si>
    <t>SQUARE COUPE CHARGER 12 x 12 x 1.25</t>
  </si>
  <si>
    <t>**WIZARD HAT BOX  4.5 x 4.5 x 6.25</t>
  </si>
  <si>
    <t>*38329</t>
  </si>
  <si>
    <t>**SITTING DRAGON  6.00 x 5.00 x 10.00</t>
  </si>
  <si>
    <t>*38428</t>
  </si>
  <si>
    <t>WALL FROG  7.25 x 11 x 1.5</t>
  </si>
  <si>
    <t>FACETED UNICORN 9"L x 3.5"W x 8.5"H</t>
  </si>
  <si>
    <t>MB1538</t>
  </si>
  <si>
    <t>FACETED LLAMA 7.25"L x 3.75"W x 9.5"H</t>
  </si>
  <si>
    <t>MB1539</t>
  </si>
  <si>
    <t>FACETED BEAR 9.75"L x 3.75"W x 5.25"H</t>
  </si>
  <si>
    <t>MB1540</t>
  </si>
  <si>
    <t>CAMPER MUG 4.25"H x 5.5"W x 3.75"D</t>
  </si>
  <si>
    <t>MB1541</t>
  </si>
  <si>
    <t>CAMPER PLAQUE 9.375"L x 6.25"W x 1.5"D</t>
  </si>
  <si>
    <t>MB1542</t>
  </si>
  <si>
    <t>GNOME MUG 4.25"H x 5.5"W x 4.25"D</t>
  </si>
  <si>
    <t>MB1543</t>
  </si>
  <si>
    <t>GNOME JAR 7.5"H x 6"W x5.75"D</t>
  </si>
  <si>
    <t>MB1544</t>
  </si>
  <si>
    <t>SM. PUMPKIN PLATE 5.31 x 4.53 x .98</t>
  </si>
  <si>
    <t>SPIDER WEB PLATE 9.06 x 7.09 x .98</t>
  </si>
  <si>
    <t>GHOST MUG 5.9 x 3.74 x 4.53</t>
  </si>
  <si>
    <t>LG. PUMPKIN PLATE 8.86 x 4.53 x .98</t>
  </si>
  <si>
    <t>FARMHOUSE PUMPKIN BOX 6.02 x 6.02 x 6.49</t>
  </si>
  <si>
    <t>LIGHT-UP BOO 7.08 x 6.02" x 6.49"</t>
  </si>
  <si>
    <t>CACTUS MUG  3.1x 4.9 x 5.2"</t>
  </si>
  <si>
    <t>PINEAPPLE MUG 6 X 4.2 X 4.5"</t>
  </si>
  <si>
    <t>**FLAMINGO BOX  3.5x 6.7x 2"</t>
  </si>
  <si>
    <t>**PALM TREE PLATE  8.5 X 8.5 X 1"</t>
  </si>
  <si>
    <t>HIBISCUS PLATE 8.2 x 8.1 x 0.8"</t>
  </si>
  <si>
    <t>**SMALL HONEYCOMB BOWL 6.9" D X 3.5"</t>
  </si>
  <si>
    <t>*37476</t>
  </si>
  <si>
    <t>**STOCKING DISH 5.25 x 9.00 x 1.00</t>
  </si>
  <si>
    <t>*38570</t>
  </si>
  <si>
    <t>**SNOWMAN DISH 14.5 x 8.25 x 1.25</t>
  </si>
  <si>
    <t>*38569</t>
  </si>
  <si>
    <t>**WOODEN PLANK STEIN 16 OZ.  5.25 x 3.25 x 5</t>
  </si>
  <si>
    <t>*38256</t>
  </si>
  <si>
    <t>**FACETED SHAKERS 4.25 x 2.25 x 3.5</t>
  </si>
  <si>
    <t>*38249</t>
  </si>
  <si>
    <t>**SMALL EGG BOWL 5.5" X 6.75" X 3.25"</t>
  </si>
  <si>
    <t>*37207</t>
  </si>
  <si>
    <t>**TEN PETAL FLOWER BANK 5.15"X 2"X 5.35"</t>
  </si>
  <si>
    <t>*35073</t>
  </si>
  <si>
    <t>**POTTERY SALAD PLATE 8.25" D X 1"</t>
  </si>
  <si>
    <t>*35065</t>
  </si>
  <si>
    <t>**HOOT ORNAMENT 3.5" x 2.75" x .25"</t>
  </si>
  <si>
    <t>*34394</t>
  </si>
  <si>
    <t>**FACETED TREE 10"H x 6.25"D</t>
  </si>
  <si>
    <t>*MB1498</t>
  </si>
  <si>
    <t>FACETED DRAGON 10.5"L x 4.5"W x 6.25"H</t>
  </si>
  <si>
    <t>MB1547</t>
  </si>
  <si>
    <t>FACETED T-REX 10.25"L x 4.5"W x 6.25"T</t>
  </si>
  <si>
    <t>MB1548</t>
  </si>
  <si>
    <t>LIGHT-UP CHURCH 5.59 x 4.72 x 7.99"</t>
  </si>
  <si>
    <t>**LIGHT-UP COTTAGE 5.51 x 4.52 x 6.02"</t>
  </si>
  <si>
    <t>*43282</t>
  </si>
  <si>
    <t>**SEASONAL BLOOMS DINNER PLATE 10.25"X10.25"X1"</t>
  </si>
  <si>
    <t>*27159</t>
  </si>
  <si>
    <t>**SEASONAL BLOOMS SOUP/SALAD PLATE 8"X8"X2.75"</t>
  </si>
  <si>
    <t>*27160</t>
  </si>
  <si>
    <t>**BEER MUG 5.75" x 3.75" x 6.5"</t>
  </si>
  <si>
    <t>*37197</t>
  </si>
  <si>
    <t>**WINE GLASS 4" x 4" x 7.5"</t>
  </si>
  <si>
    <t>*37200</t>
  </si>
  <si>
    <t>**SEASONAL BLOOMS SALAD PLATE - FLOWER 8.75 x 8.75 x 1</t>
  </si>
  <si>
    <t>*38311</t>
  </si>
  <si>
    <t>SQUARE COUPE PLATTER 14 x 8.5 x 1.25</t>
  </si>
  <si>
    <t>SQUARE COUPE SALAD PLATE 8.25 x 8.25 x 1</t>
  </si>
  <si>
    <t>DRAGON MUG 5.125"H x 4.25"W x 4.5"Dia</t>
  </si>
  <si>
    <t>MB1550</t>
  </si>
  <si>
    <t>CROUCHING DRAGON 3"H X 3"W X 3.75"D</t>
  </si>
  <si>
    <t>MB980</t>
  </si>
  <si>
    <t>STANDING DRAGON 4"H X 3.5"W</t>
  </si>
  <si>
    <t>MB981</t>
  </si>
  <si>
    <t>IMPRINTED HEARTS MUG 16 OZ. 5.25 x 3.50 x 4.25</t>
  </si>
  <si>
    <t>QUIRKY BIRD 6.5"L x 4.6"W x 4.75"H</t>
  </si>
  <si>
    <t>MB1551</t>
  </si>
  <si>
    <t>QUIRKY FROG 5.13"L x 6"W x 3.87"H</t>
  </si>
  <si>
    <t>MB1552</t>
  </si>
  <si>
    <t>QUIRKY MONKEY 4.87"L x 5.5"W x 6.37"H</t>
  </si>
  <si>
    <t>MB1553</t>
  </si>
  <si>
    <t>**FROG PLANTER  9.00 x 7.00 x 5.25</t>
  </si>
  <si>
    <t>*38561</t>
  </si>
  <si>
    <t xml:space="preserve">TALL PUMPKIN BOX 5.45" x 5.25" x 7.75" </t>
  </si>
  <si>
    <t xml:space="preserve">FAIRYTALE MEDIUM PUMPKIN BOX 7.15" x 7.15" x 4.5" </t>
  </si>
  <si>
    <t>YETI MUG 5.38"L x 4.88"W x 4.3"H</t>
  </si>
  <si>
    <t>MB1554</t>
  </si>
  <si>
    <t>YETI JAR 6.75"L x 6.25"W x 6.75"H</t>
  </si>
  <si>
    <t>MB1555</t>
  </si>
  <si>
    <t>TEXTURED BUD VASES(3-DSGNS)6.24"H x 3"D</t>
  </si>
  <si>
    <t>MB1556</t>
  </si>
  <si>
    <t>TEXTURED PLANTERS(3-DSGNS)5.3"Lx5.3"Wx3.5"H</t>
  </si>
  <si>
    <t>MB1557</t>
  </si>
  <si>
    <t>FOOTED PLANTER 6.5 x 6.5 x 6.75</t>
  </si>
  <si>
    <t>HEXAGON WALL PLANTER 7.5 x 3 x 4.5"</t>
  </si>
  <si>
    <t>MONSTERA TRINKET DISH 5 x 5 x .75"</t>
  </si>
  <si>
    <t>MONSTERA LEAF MUG 5.75 x 3.25 x 4.5"</t>
  </si>
  <si>
    <t>PLANT LADY PLANTER 6.25 x 6.25 x 6"</t>
  </si>
  <si>
    <t>MINIMALIST VASE 6 x 6 x 10"</t>
  </si>
  <si>
    <t>PUPPY W/ BOOT 7 x 5 x 4"</t>
  </si>
  <si>
    <t>SANTA NAPKIN HOLDER 6 x 3 x7"</t>
  </si>
  <si>
    <t>CHRISTMAS TREE CANDY JAR 8 x 8 x 6"</t>
  </si>
  <si>
    <t>THIN SANTA W/ TREE 3 x 3 x 13"</t>
  </si>
  <si>
    <t>WOOD-CARVED SANTA COOKIE JAR 8 x 9.5 x7.5"</t>
  </si>
  <si>
    <t>CHRISTMAS BOOT 5 x 3 x 5"</t>
  </si>
  <si>
    <t>SNOWMAN MUG 7 x 4 x 5"</t>
  </si>
  <si>
    <t>17" XMAS TREE W/ BASE 12.6 x 12.6 x 17"</t>
  </si>
  <si>
    <t>14" XMAS TREE W/ BASE 9.8 x 9.8 x 14"</t>
  </si>
  <si>
    <t>8" XMAS TREE W/ BASE 6.3 x 6.3 x 9"</t>
  </si>
  <si>
    <t>SHOULDER VASE 6" x 5" x 8.5"</t>
  </si>
  <si>
    <t>14" DOC HOLLIDAY CHRISTMAS TREE W/ HOLES</t>
  </si>
  <si>
    <t>PUMPKIN GOURD  7.25"T X 10.25"W</t>
  </si>
  <si>
    <t>LG. BUMPY CACTUS W/ HOLES 11"T x 6.75"W</t>
  </si>
  <si>
    <t>LG. SMOOTH CACTUS W/ HOLES  11"T x 6.75"W</t>
  </si>
  <si>
    <t>RECTANGLE TRAY 6"W X 11.5"L</t>
  </si>
  <si>
    <t>MB1163</t>
  </si>
  <si>
    <t>**4X6 PICTURE FRAME #2 10X7.75X.25</t>
  </si>
  <si>
    <t>*29059</t>
  </si>
  <si>
    <t>**SCALLOPED SALAD PLATE 8 x 8 x 1</t>
  </si>
  <si>
    <t>*31217</t>
  </si>
  <si>
    <t>**BUNNY DISH 7" x 10" x 1.5"</t>
  </si>
  <si>
    <t>*37209</t>
  </si>
  <si>
    <t>**ARIEL BANK 4.5 x 3.75 x 6.5</t>
  </si>
  <si>
    <t>*38172</t>
  </si>
  <si>
    <t>**SILLY DRAGON  6.25 x 5.00 x 6.00</t>
  </si>
  <si>
    <t>*38429</t>
  </si>
  <si>
    <t xml:space="preserve">**BUDDHA BUST  6 x 5.5 x 8.75" 
</t>
  </si>
  <si>
    <t>*40650</t>
  </si>
  <si>
    <t>**BUDDHA MUG 20oz   6.75 x 4.75 x 4.75"</t>
  </si>
  <si>
    <t>*40651</t>
  </si>
  <si>
    <t>**BUDDHA PLANTER   5 x 5.25 x 4.75"</t>
  </si>
  <si>
    <t>*40652</t>
  </si>
  <si>
    <t>**MED. SITTING BUDDHA   6 x 4.2 5 x8.75"</t>
  </si>
  <si>
    <t>*40653</t>
  </si>
  <si>
    <t>*40654</t>
  </si>
  <si>
    <t>**SM. SITTING BUDDHA   5 x 4.5 x 6"</t>
  </si>
  <si>
    <t>**STANDING BUDDHA   5 x 3.75 x 6.5"</t>
  </si>
  <si>
    <t>*40655</t>
  </si>
  <si>
    <t>FOX FACET-INI 4.5"L x 2.75"W x 4.75"H</t>
  </si>
  <si>
    <t>MB1558</t>
  </si>
  <si>
    <t>GNOME FACET-INI 4.5"L x 3.5"W x 4.75"H</t>
  </si>
  <si>
    <t>MB1559</t>
  </si>
  <si>
    <t>HOBNAIL MUG 6"W x 4.25"L</t>
  </si>
  <si>
    <t>MB1560</t>
  </si>
  <si>
    <t>FLUTED MUG 6"W x 4.25"L</t>
  </si>
  <si>
    <t>MB1561</t>
  </si>
  <si>
    <t>STITCHED MUG 6"W x 4.25"L</t>
  </si>
  <si>
    <t>MB1562</t>
  </si>
  <si>
    <t>HIPPY MUG 5.5"W x 3.5"H</t>
  </si>
  <si>
    <t>SB134</t>
  </si>
  <si>
    <t>CARMEN MUG 6"W x 3.75"H</t>
  </si>
  <si>
    <t>SB135</t>
  </si>
  <si>
    <t>TODD MUG 6.25"W x 5.5"H</t>
  </si>
  <si>
    <t>SB136</t>
  </si>
  <si>
    <t>HONEYCOMB MUG 6"W x 4.5"H</t>
  </si>
  <si>
    <t>SB137</t>
  </si>
  <si>
    <t>OWL FACET-INI 3.5"L x 3.5"W x 4.5"H</t>
  </si>
  <si>
    <t>MB1563</t>
  </si>
  <si>
    <t>KOALA FACET-INI 4.5"L x 3"W x 4.5"H</t>
  </si>
  <si>
    <t>MB1564</t>
  </si>
  <si>
    <t>BUNNY FACET-INI 4.75"L x 3.25"W x 5"H</t>
  </si>
  <si>
    <t>MB1565</t>
  </si>
  <si>
    <t>FAWN FACET-INI 6"L x 3.25"W x 4.25"H</t>
  </si>
  <si>
    <t>MB1566</t>
  </si>
  <si>
    <t>TALL KNIT PUMPKIN 4.25"W x 6"H</t>
  </si>
  <si>
    <t>MB1567</t>
  </si>
  <si>
    <t>ROUND HAMMERED PUMPKIN 4.25"W x 4"H</t>
  </si>
  <si>
    <t>MB1568</t>
  </si>
  <si>
    <t>LINDY GNOME 4.5"W x 9"H</t>
  </si>
  <si>
    <t>LARS GNOME 4.5"W x 9"H</t>
  </si>
  <si>
    <t>MB1570</t>
  </si>
  <si>
    <t>**LARGE PET FOOD DISH 8.5" X 8.5" X 3.25"</t>
  </si>
  <si>
    <t>*21451</t>
  </si>
  <si>
    <t>**OVAL TEA-FOR-ONE 6.5" X 4" X 7"</t>
  </si>
  <si>
    <t>*21447</t>
  </si>
  <si>
    <t>CLASSIC SOAP DISPENSER 3" X 3" X 5"</t>
  </si>
  <si>
    <t>**CLASSIC TUMBLER 2.5" X 2.5" X 4.25"</t>
  </si>
  <si>
    <t>*21996</t>
  </si>
  <si>
    <t>**CUPCAKE BOX 3.25" X 3.25" X 4.5"</t>
  </si>
  <si>
    <t>*24810</t>
  </si>
  <si>
    <t>**CUPCAKE COOKIE JAR 6.75X6.5X8.75</t>
  </si>
  <si>
    <t>*29050</t>
  </si>
  <si>
    <t>**BASEBALL BANK 4.5 X 4.5 X 5.4</t>
  </si>
  <si>
    <t>*29853</t>
  </si>
  <si>
    <t>*29854</t>
  </si>
  <si>
    <t>**TOT MAX BANK 4.5 X 4.13 X 5.70</t>
  </si>
  <si>
    <t>**BASEBALL CUP 6.5 X 4.75 X 3.75</t>
  </si>
  <si>
    <t>*30621</t>
  </si>
  <si>
    <t>**TINY TOT SUPER BOY 2.75 x 2.25 x 4</t>
  </si>
  <si>
    <t>*31231</t>
  </si>
  <si>
    <t>*34374</t>
  </si>
  <si>
    <t>**NIGHTMARE CAT CANDY HOLDER 6" x 6" x 6"</t>
  </si>
  <si>
    <t xml:space="preserve">**REINDEER MUG 6.15" x 3.85" x 4.95" </t>
  </si>
  <si>
    <t>*35987</t>
  </si>
  <si>
    <t>**SCALLOP SHELL BOX 4.9 x 4.9 x 3"</t>
  </si>
  <si>
    <t>*37484</t>
  </si>
  <si>
    <t>**SUCCULENT BOX #2  4.5 X 4.5 X 3.0</t>
  </si>
  <si>
    <t>*37488</t>
  </si>
  <si>
    <t>GIANT MUG 28 OZ. 6.25x4.25x7</t>
  </si>
  <si>
    <t>MB1571</t>
  </si>
  <si>
    <t>CHESAPEAKE BISQUE</t>
  </si>
  <si>
    <t>10" VASE   10"T</t>
  </si>
  <si>
    <t>C06400</t>
  </si>
  <si>
    <t>MED. PILLOW VASE   6"T</t>
  </si>
  <si>
    <t>C40342</t>
  </si>
  <si>
    <t>SUNFLOWER SPOON REST  8"L x 4"W</t>
  </si>
  <si>
    <t>CCX087</t>
  </si>
  <si>
    <t>MUG W/ LRG DOTS  5"H x 3"D</t>
  </si>
  <si>
    <t>CCX091</t>
  </si>
  <si>
    <t>SM. BUTTERFLY  3.25" L</t>
  </si>
  <si>
    <t>CCX230</t>
  </si>
  <si>
    <t>CCX568</t>
  </si>
  <si>
    <t>LITTLE CAT  3.5"H x 3"W</t>
  </si>
  <si>
    <t>CCX3086</t>
  </si>
  <si>
    <t>LITTLE DOG 3.5"H x 3"W</t>
  </si>
  <si>
    <t>CCX3087</t>
  </si>
  <si>
    <t>RANDOM DOT MUG  4.5"H x 4"W x 6"L</t>
  </si>
  <si>
    <t>CCX3097</t>
  </si>
  <si>
    <t>FACETED STAR ORNAMENT 3.5"H x 4"W</t>
  </si>
  <si>
    <t>CCX3103</t>
  </si>
  <si>
    <t>LITTLE TURKEY  2.75"H x 3"W</t>
  </si>
  <si>
    <t>CCX3111</t>
  </si>
  <si>
    <t>BUNNY BOWL  4.5"H x 5.25"W x 8.5"L</t>
  </si>
  <si>
    <t>CCX3140</t>
  </si>
  <si>
    <t>COOKIE JAR 7" x 8" x 8.75"</t>
  </si>
  <si>
    <t>C01000</t>
  </si>
  <si>
    <t>SITTING KITTTY 3" x5.5"H</t>
  </si>
  <si>
    <t>CCX525</t>
  </si>
  <si>
    <t>SM. STANDING DOG 5.5" x 4.5"</t>
  </si>
  <si>
    <t>CCX570</t>
  </si>
  <si>
    <t>SM. STANDING CAT 6" x 4.5"</t>
  </si>
  <si>
    <t>CCX571</t>
  </si>
  <si>
    <t>**SUN/MOON PLAQUE</t>
  </si>
  <si>
    <t>*38330</t>
  </si>
  <si>
    <t>**MONSTER TRUCK BANK</t>
  </si>
  <si>
    <t>*38430</t>
  </si>
  <si>
    <t>TEAPOT TEA BAG HLDR  3"L</t>
  </si>
  <si>
    <t>BRUSH CADDY  7.5"H</t>
  </si>
  <si>
    <t>CCX007</t>
  </si>
  <si>
    <t>PENGUIN FACET-INI</t>
  </si>
  <si>
    <t>MB1572</t>
  </si>
  <si>
    <t>FISH FACET-INI</t>
  </si>
  <si>
    <t>MB1573</t>
  </si>
  <si>
    <t>BEE FACET-INI</t>
  </si>
  <si>
    <t>MB1574</t>
  </si>
  <si>
    <t>**PLAIN UGLY SWEATER DISH 10" X 10"</t>
  </si>
  <si>
    <t>*35976</t>
  </si>
  <si>
    <t>**HOCKEY MUG 10OZ 6.25  X 1.75 X 4.5</t>
  </si>
  <si>
    <t>**SUNDAE MUG 12 OZ 5.75 X 4 X 4</t>
  </si>
  <si>
    <t>**ROARY BANK 5 X 5 X 6.5</t>
  </si>
  <si>
    <t>**LG HOPPY THE FROG BANK 8.75X8.75X7.5</t>
  </si>
  <si>
    <t>**XLG TOT HOOT BANK 7 X 6 X 9.75</t>
  </si>
  <si>
    <t>**PIECE OF THE PIE PLATE 10X10X1.5</t>
  </si>
  <si>
    <t>**TEXTURED STRIPES MUG 14OZ 5.5X5.5X3.5</t>
  </si>
  <si>
    <t>**CHEERLEADER 4.25 X2 X7</t>
  </si>
  <si>
    <t>SANTA PLATE 9.8 X 9.8X .85</t>
  </si>
  <si>
    <t>MD EGG PLATE 7.5 XX 9.5X 1.25</t>
  </si>
  <si>
    <t>**MD FISH PLATE 11.9 X 5.9 X8</t>
  </si>
  <si>
    <t>*35983</t>
  </si>
  <si>
    <t>**ORNAMENT BOX 5 X 5"</t>
  </si>
  <si>
    <t>*37490</t>
  </si>
  <si>
    <t>*38096</t>
  </si>
  <si>
    <t>*38161</t>
  </si>
  <si>
    <t>*38171</t>
  </si>
  <si>
    <t>*38247</t>
  </si>
  <si>
    <t>*38263</t>
  </si>
  <si>
    <t>*38407</t>
  </si>
  <si>
    <t>STONEWARE WIDE RIM SOUP BOWL</t>
  </si>
  <si>
    <t>SB141</t>
  </si>
  <si>
    <t>STONEWARE LOAF PAN</t>
  </si>
  <si>
    <t>SB142</t>
  </si>
  <si>
    <t>STONEWARE MINI LOAF PAN</t>
  </si>
  <si>
    <t>SB143</t>
  </si>
  <si>
    <t>9 X 13 CASSEROLE DISH</t>
  </si>
  <si>
    <t>SB144</t>
  </si>
  <si>
    <t>STONEWARE PINT JUG W/CORK</t>
  </si>
  <si>
    <t>SB145</t>
  </si>
  <si>
    <t>STONEWARE PET BOWL 7"</t>
  </si>
  <si>
    <t>SB146</t>
  </si>
  <si>
    <t>SM. WICKER TREE 3"L x 3"W x 7.25"H</t>
  </si>
  <si>
    <t>MB1581</t>
  </si>
  <si>
    <t>MD. WICKER TREE 3.75"L x 3.75"W x 9.25"H</t>
  </si>
  <si>
    <t>MB1582</t>
  </si>
  <si>
    <t>LG. WICKER TREE 4.5"L x 4.25"W x 11.25"H</t>
  </si>
  <si>
    <t>MB1583</t>
  </si>
  <si>
    <t>HEART ANGEL 5.75"L x 4.25"W x 1.5"H</t>
  </si>
  <si>
    <t>MB1584</t>
  </si>
  <si>
    <t>OPEN ARMS ANGEL 6"L x 4.25"W x 1.25"H</t>
  </si>
  <si>
    <t>MB1585</t>
  </si>
  <si>
    <t>FACETED TUMBLER 3.75" x 3.75" x 3.75"</t>
  </si>
  <si>
    <t>MB1575</t>
  </si>
  <si>
    <t xml:space="preserve">ARCHED TUMBLER 3.25" x 3.25" x 3.25" </t>
  </si>
  <si>
    <t>MB1576</t>
  </si>
  <si>
    <t>HAMMERED TUMBLER 3.75" x 3.75" 4.75"</t>
  </si>
  <si>
    <t>MB1577</t>
  </si>
  <si>
    <t>KNIT MUG 5.75" x 4" x 4.75"</t>
  </si>
  <si>
    <t>MEADOW MUG 5.75" x 4.25" x 4.25"</t>
  </si>
  <si>
    <t>MB1578</t>
  </si>
  <si>
    <t>RETRO MUG 5.25" x 3.75" x 4.25"</t>
  </si>
  <si>
    <t>MB1579</t>
  </si>
  <si>
    <t>MB1580</t>
  </si>
  <si>
    <t>JOE MUG 4.25"L x 4"W x 4.25"H</t>
  </si>
  <si>
    <t>SB138</t>
  </si>
  <si>
    <t>THUMBLER</t>
  </si>
  <si>
    <t>SB140</t>
  </si>
  <si>
    <t>SB139</t>
  </si>
  <si>
    <t>MESSAGE MUG 6.5"L x 4.25"W x 6"H</t>
  </si>
  <si>
    <t>SMALL APP PLATE 9.5"L x 7"W x 1.25"H</t>
  </si>
  <si>
    <t>MB1586</t>
  </si>
  <si>
    <t>LG. APP PLATE 12"L x 9"W x 1.25"H</t>
  </si>
  <si>
    <t>MB1587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</si>
</sst>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[$$-409]* #,##0.00_);_([$$-409]* \(#,##0.00\);_([$$-409]* &quot;-&quot;??_);_(@_)"/>
    <numFmt numFmtId="172" formatCode="[$-409]dddd\,\ mmmm\ d\,\ yyyy"/>
    <numFmt numFmtId="173" formatCode="[$-409]h:mm:ss\ AM/PM"/>
    <numFmt numFmtId="174" formatCode="[$$-409]\ #,##0.00"/>
    <numFmt numFmtId="175" formatCode="0;[Red]0"/>
    <numFmt numFmtId="176" formatCode="&quot;$&quot;#,##0"/>
    <numFmt numFmtId="177" formatCode="_(&quot;$&quot;* #,##0.0_);_(&quot;$&quot;* \(#,##0.0\);_(&quot;$&quot;* &quot;-&quot;??_);_(@_)"/>
    <numFmt numFmtId="178" formatCode="&quot;$&quot;#,##0.0"/>
  </numFmts>
  <fonts count="5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0" borderId="0" xfId="45" applyNumberForma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44" applyNumberFormat="1" applyFont="1" applyBorder="1" applyAlignment="1" applyProtection="1">
      <alignment wrapText="1"/>
      <protection/>
    </xf>
    <xf numFmtId="0" fontId="2" fillId="0" borderId="10" xfId="44" applyNumberFormat="1" applyFont="1" applyFill="1" applyBorder="1" applyAlignment="1" applyProtection="1">
      <alignment wrapText="1"/>
      <protection/>
    </xf>
    <xf numFmtId="3" fontId="2" fillId="0" borderId="10" xfId="44" applyFont="1" applyFill="1" applyBorder="1" applyAlignment="1" applyProtection="1">
      <alignment wrapText="1"/>
      <protection/>
    </xf>
    <xf numFmtId="3" fontId="2" fillId="0" borderId="13" xfId="44" applyFont="1" applyFill="1" applyBorder="1" applyAlignment="1" applyProtection="1">
      <alignment wrapText="1"/>
      <protection/>
    </xf>
    <xf numFmtId="3" fontId="2" fillId="0" borderId="12" xfId="44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wrapText="1"/>
      <protection/>
    </xf>
    <xf numFmtId="42" fontId="1" fillId="0" borderId="14" xfId="46" applyFont="1" applyBorder="1" applyAlignment="1" applyProtection="1">
      <alignment wrapText="1"/>
      <protection/>
    </xf>
    <xf numFmtId="42" fontId="1" fillId="0" borderId="10" xfId="46" applyFont="1" applyBorder="1" applyAlignment="1" applyProtection="1">
      <alignment wrapText="1"/>
      <protection/>
    </xf>
    <xf numFmtId="3" fontId="2" fillId="0" borderId="10" xfId="44" applyFont="1" applyBorder="1" applyAlignment="1" applyProtection="1">
      <alignment wrapText="1"/>
      <protection/>
    </xf>
    <xf numFmtId="3" fontId="2" fillId="0" borderId="15" xfId="44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1" fontId="1" fillId="0" borderId="16" xfId="45" applyNumberFormat="1" applyFont="1" applyBorder="1" applyAlignment="1" applyProtection="1">
      <alignment horizontal="center" wrapText="1"/>
      <protection locked="0"/>
    </xf>
    <xf numFmtId="1" fontId="2" fillId="0" borderId="16" xfId="45" applyNumberFormat="1" applyFont="1" applyBorder="1" applyAlignment="1" applyProtection="1">
      <alignment wrapText="1"/>
      <protection locked="0"/>
    </xf>
    <xf numFmtId="1" fontId="2" fillId="0" borderId="16" xfId="45" applyNumberFormat="1" applyFont="1" applyFill="1" applyBorder="1" applyAlignment="1" applyProtection="1">
      <alignment wrapText="1"/>
      <protection locked="0"/>
    </xf>
    <xf numFmtId="1" fontId="2" fillId="0" borderId="16" xfId="45" applyNumberFormat="1" applyFont="1" applyFill="1" applyBorder="1" applyProtection="1">
      <alignment/>
      <protection locked="0"/>
    </xf>
    <xf numFmtId="1" fontId="2" fillId="0" borderId="17" xfId="45" applyNumberFormat="1" applyFont="1" applyFill="1" applyBorder="1" applyProtection="1">
      <alignment/>
      <protection locked="0"/>
    </xf>
    <xf numFmtId="1" fontId="2" fillId="0" borderId="18" xfId="45" applyNumberFormat="1" applyFont="1" applyFill="1" applyBorder="1" applyAlignment="1" applyProtection="1">
      <alignment wrapText="1"/>
      <protection locked="0"/>
    </xf>
    <xf numFmtId="1" fontId="0" fillId="0" borderId="16" xfId="45" applyNumberFormat="1" applyBorder="1" applyAlignment="1" applyProtection="1">
      <alignment wrapText="1"/>
      <protection locked="0"/>
    </xf>
    <xf numFmtId="1" fontId="2" fillId="0" borderId="19" xfId="0" applyNumberFormat="1" applyFont="1" applyFill="1" applyBorder="1" applyAlignment="1" applyProtection="1">
      <alignment horizontal="center" wrapText="1"/>
      <protection/>
    </xf>
    <xf numFmtId="3" fontId="2" fillId="0" borderId="11" xfId="44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/>
      <protection locked="0"/>
    </xf>
    <xf numFmtId="1" fontId="2" fillId="0" borderId="0" xfId="45" applyNumberFormat="1" applyFont="1" applyFill="1" applyBorder="1" applyProtection="1">
      <alignment/>
      <protection locked="0"/>
    </xf>
    <xf numFmtId="1" fontId="2" fillId="0" borderId="10" xfId="45" applyNumberFormat="1" applyFont="1" applyFill="1" applyBorder="1" applyProtection="1">
      <alignment/>
      <protection locked="0"/>
    </xf>
    <xf numFmtId="38" fontId="2" fillId="0" borderId="16" xfId="45" applyNumberFormat="1" applyFont="1" applyBorder="1" applyAlignment="1" applyProtection="1">
      <alignment horizontal="right" wrapText="1"/>
      <protection locked="0"/>
    </xf>
    <xf numFmtId="1" fontId="2" fillId="0" borderId="10" xfId="45" applyNumberFormat="1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1" fontId="2" fillId="0" borderId="19" xfId="0" applyNumberFormat="1" applyFont="1" applyBorder="1" applyAlignment="1" applyProtection="1">
      <alignment horizontal="center" wrapText="1"/>
      <protection/>
    </xf>
    <xf numFmtId="0" fontId="2" fillId="0" borderId="10" xfId="61" applyFont="1" applyFill="1" applyBorder="1" applyAlignment="1" applyProtection="1">
      <alignment horizontal="left" wrapText="1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62" applyNumberFormat="1" applyFont="1" applyBorder="1" applyAlignment="1" applyProtection="1">
      <alignment horizontal="right" vertical="center"/>
      <protection/>
    </xf>
    <xf numFmtId="1" fontId="2" fillId="0" borderId="10" xfId="0" applyNumberFormat="1" applyFont="1" applyBorder="1" applyAlignment="1" applyProtection="1">
      <alignment horizontal="right" vertical="top"/>
      <protection/>
    </xf>
    <xf numFmtId="1" fontId="2" fillId="0" borderId="13" xfId="0" applyNumberFormat="1" applyFont="1" applyBorder="1" applyAlignment="1" applyProtection="1">
      <alignment horizontal="right" vertical="top"/>
      <protection/>
    </xf>
    <xf numFmtId="1" fontId="2" fillId="0" borderId="10" xfId="58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Border="1" applyAlignment="1" applyProtection="1">
      <alignment horizontal="right"/>
      <protection/>
    </xf>
    <xf numFmtId="1" fontId="2" fillId="34" borderId="18" xfId="45" applyNumberFormat="1" applyFont="1" applyFill="1" applyBorder="1" applyAlignment="1" applyProtection="1">
      <alignment wrapText="1"/>
      <protection locked="0"/>
    </xf>
    <xf numFmtId="0" fontId="49" fillId="34" borderId="10" xfId="61" applyFont="1" applyFill="1" applyBorder="1" applyAlignment="1" applyProtection="1">
      <alignment wrapText="1"/>
      <protection/>
    </xf>
    <xf numFmtId="1" fontId="2" fillId="35" borderId="18" xfId="45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Border="1" applyAlignment="1" applyProtection="1">
      <alignment horizontal="center" wrapText="1"/>
      <protection/>
    </xf>
    <xf numFmtId="1" fontId="2" fillId="0" borderId="19" xfId="0" applyNumberFormat="1" applyFont="1" applyBorder="1" applyAlignment="1" applyProtection="1">
      <alignment horizontal="center"/>
      <protection/>
    </xf>
    <xf numFmtId="1" fontId="2" fillId="0" borderId="19" xfId="44" applyNumberFormat="1" applyFont="1" applyBorder="1" applyAlignment="1" applyProtection="1">
      <alignment horizontal="center"/>
      <protection/>
    </xf>
    <xf numFmtId="1" fontId="2" fillId="0" borderId="19" xfId="44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10" xfId="44" applyNumberFormat="1" applyFont="1" applyFill="1" applyBorder="1" applyAlignment="1" applyProtection="1">
      <alignment horizontal="center"/>
      <protection/>
    </xf>
    <xf numFmtId="1" fontId="2" fillId="0" borderId="10" xfId="61" applyNumberFormat="1" applyFont="1" applyBorder="1" applyAlignment="1" applyProtection="1">
      <alignment horizontal="center"/>
      <protection/>
    </xf>
    <xf numFmtId="1" fontId="2" fillId="0" borderId="19" xfId="61" applyNumberFormat="1" applyFont="1" applyBorder="1" applyAlignment="1" applyProtection="1">
      <alignment horizontal="center"/>
      <protection/>
    </xf>
    <xf numFmtId="1" fontId="2" fillId="0" borderId="21" xfId="44" applyNumberFormat="1" applyFont="1" applyFill="1" applyBorder="1" applyAlignment="1" applyProtection="1">
      <alignment horizontal="center"/>
      <protection/>
    </xf>
    <xf numFmtId="1" fontId="2" fillId="0" borderId="22" xfId="44" applyNumberFormat="1" applyFont="1" applyFill="1" applyBorder="1" applyAlignment="1" applyProtection="1">
      <alignment horizontal="center"/>
      <protection/>
    </xf>
    <xf numFmtId="1" fontId="1" fillId="0" borderId="19" xfId="0" applyNumberFormat="1" applyFont="1" applyFill="1" applyBorder="1" applyAlignment="1" applyProtection="1">
      <alignment horizontal="center" wrapText="1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1" fontId="2" fillId="0" borderId="21" xfId="0" applyNumberFormat="1" applyFont="1" applyFill="1" applyBorder="1" applyAlignment="1" applyProtection="1">
      <alignment horizontal="center"/>
      <protection/>
    </xf>
    <xf numFmtId="1" fontId="50" fillId="0" borderId="10" xfId="0" applyNumberFormat="1" applyFont="1" applyFill="1" applyBorder="1" applyAlignment="1" applyProtection="1">
      <alignment horizontal="center" vertical="center"/>
      <protection/>
    </xf>
    <xf numFmtId="1" fontId="50" fillId="0" borderId="19" xfId="0" applyNumberFormat="1" applyFont="1" applyFill="1" applyBorder="1" applyAlignment="1" applyProtection="1">
      <alignment horizontal="center" vertical="center"/>
      <protection/>
    </xf>
    <xf numFmtId="1" fontId="5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10" xfId="59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Border="1" applyAlignment="1" applyProtection="1">
      <alignment horizontal="center"/>
      <protection/>
    </xf>
    <xf numFmtId="1" fontId="2" fillId="0" borderId="10" xfId="63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Border="1" applyAlignment="1" applyProtection="1">
      <alignment horizontal="center"/>
      <protection/>
    </xf>
    <xf numFmtId="1" fontId="2" fillId="0" borderId="14" xfId="61" applyNumberFormat="1" applyFont="1" applyFill="1" applyBorder="1" applyAlignment="1" applyProtection="1">
      <alignment horizontal="center" vertical="center" wrapText="1"/>
      <protection/>
    </xf>
    <xf numFmtId="1" fontId="2" fillId="0" borderId="10" xfId="61" applyNumberFormat="1" applyFont="1" applyFill="1" applyBorder="1" applyAlignment="1" applyProtection="1">
      <alignment horizontal="center" vertical="center" wrapText="1"/>
      <protection/>
    </xf>
    <xf numFmtId="1" fontId="2" fillId="34" borderId="10" xfId="61" applyNumberFormat="1" applyFont="1" applyFill="1" applyBorder="1" applyAlignment="1" applyProtection="1">
      <alignment horizontal="center" vertical="center" wrapText="1"/>
      <protection/>
    </xf>
    <xf numFmtId="1" fontId="2" fillId="35" borderId="10" xfId="61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right" wrapText="1"/>
      <protection/>
    </xf>
    <xf numFmtId="1" fontId="2" fillId="0" borderId="10" xfId="0" applyNumberFormat="1" applyFont="1" applyBorder="1" applyAlignment="1" applyProtection="1">
      <alignment horizontal="right" wrapText="1"/>
      <protection/>
    </xf>
    <xf numFmtId="1" fontId="2" fillId="0" borderId="10" xfId="44" applyNumberFormat="1" applyFont="1" applyBorder="1" applyAlignment="1" applyProtection="1">
      <alignment horizontal="right"/>
      <protection/>
    </xf>
    <xf numFmtId="1" fontId="2" fillId="0" borderId="10" xfId="44" applyNumberFormat="1" applyFont="1" applyFill="1" applyBorder="1" applyAlignment="1" applyProtection="1">
      <alignment horizontal="right"/>
      <protection/>
    </xf>
    <xf numFmtId="1" fontId="2" fillId="0" borderId="24" xfId="0" applyNumberFormat="1" applyFont="1" applyBorder="1" applyAlignment="1" applyProtection="1">
      <alignment horizontal="right"/>
      <protection/>
    </xf>
    <xf numFmtId="1" fontId="2" fillId="0" borderId="25" xfId="0" applyNumberFormat="1" applyFont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1" fontId="2" fillId="0" borderId="10" xfId="64" applyNumberFormat="1" applyFont="1" applyBorder="1" applyAlignment="1" applyProtection="1">
      <alignment horizontal="right"/>
      <protection/>
    </xf>
    <xf numFmtId="1" fontId="2" fillId="0" borderId="13" xfId="44" applyNumberFormat="1" applyFont="1" applyFill="1" applyBorder="1" applyAlignment="1" applyProtection="1">
      <alignment horizontal="right"/>
      <protection/>
    </xf>
    <xf numFmtId="1" fontId="2" fillId="0" borderId="25" xfId="44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right"/>
      <protection/>
    </xf>
    <xf numFmtId="1" fontId="2" fillId="0" borderId="14" xfId="62" applyNumberFormat="1" applyFont="1" applyBorder="1" applyAlignment="1" applyProtection="1">
      <alignment horizontal="right"/>
      <protection/>
    </xf>
    <xf numFmtId="1" fontId="2" fillId="0" borderId="10" xfId="62" applyNumberFormat="1" applyFont="1" applyBorder="1" applyAlignment="1" applyProtection="1">
      <alignment horizontal="right"/>
      <protection/>
    </xf>
    <xf numFmtId="1" fontId="2" fillId="34" borderId="10" xfId="62" applyNumberFormat="1" applyFont="1" applyFill="1" applyBorder="1" applyAlignment="1" applyProtection="1">
      <alignment horizontal="right"/>
      <protection/>
    </xf>
    <xf numFmtId="1" fontId="2" fillId="35" borderId="10" xfId="62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Border="1" applyAlignment="1" applyProtection="1">
      <alignment horizontal="right" wrapText="1"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1" fontId="2" fillId="0" borderId="10" xfId="0" applyNumberFormat="1" applyFont="1" applyBorder="1" applyAlignment="1">
      <alignment horizontal="center"/>
    </xf>
    <xf numFmtId="166" fontId="2" fillId="0" borderId="10" xfId="59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3" xfId="61" applyFont="1" applyFill="1" applyBorder="1" applyAlignment="1">
      <alignment horizontal="right"/>
      <protection/>
    </xf>
    <xf numFmtId="1" fontId="2" fillId="0" borderId="21" xfId="61" applyNumberFormat="1" applyFont="1" applyBorder="1" applyAlignment="1" applyProtection="1">
      <alignment horizontal="center"/>
      <protection/>
    </xf>
    <xf numFmtId="3" fontId="1" fillId="0" borderId="26" xfId="44" applyFont="1" applyFill="1" applyBorder="1" applyAlignment="1" applyProtection="1">
      <alignment wrapText="1"/>
      <protection/>
    </xf>
    <xf numFmtId="1" fontId="2" fillId="0" borderId="14" xfId="44" applyNumberFormat="1" applyFont="1" applyFill="1" applyBorder="1" applyAlignment="1" applyProtection="1">
      <alignment horizontal="right"/>
      <protection/>
    </xf>
    <xf numFmtId="1" fontId="2" fillId="0" borderId="23" xfId="44" applyNumberFormat="1" applyFont="1" applyFill="1" applyBorder="1" applyAlignment="1" applyProtection="1">
      <alignment horizontal="center"/>
      <protection/>
    </xf>
    <xf numFmtId="1" fontId="2" fillId="0" borderId="18" xfId="45" applyNumberFormat="1" applyFont="1" applyFill="1" applyBorder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" fontId="0" fillId="0" borderId="10" xfId="45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51" fillId="34" borderId="10" xfId="0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 applyProtection="1">
      <alignment/>
      <protection locked="0"/>
    </xf>
    <xf numFmtId="0" fontId="51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wrapText="1"/>
    </xf>
    <xf numFmtId="1" fontId="2" fillId="35" borderId="0" xfId="45" applyNumberFormat="1" applyFont="1" applyFill="1" applyBorder="1" applyAlignment="1" applyProtection="1">
      <alignment wrapText="1"/>
      <protection locked="0"/>
    </xf>
    <xf numFmtId="0" fontId="51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 wrapText="1"/>
    </xf>
    <xf numFmtId="1" fontId="2" fillId="35" borderId="10" xfId="45" applyNumberFormat="1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>
      <alignment wrapText="1"/>
    </xf>
    <xf numFmtId="166" fontId="9" fillId="0" borderId="10" xfId="45" applyNumberFormat="1" applyFont="1" applyBorder="1" applyAlignment="1" applyProtection="1">
      <alignment wrapText="1"/>
      <protection/>
    </xf>
    <xf numFmtId="166" fontId="2" fillId="0" borderId="10" xfId="45" applyNumberFormat="1" applyFont="1" applyBorder="1" applyAlignment="1" applyProtection="1">
      <alignment/>
      <protection/>
    </xf>
    <xf numFmtId="166" fontId="2" fillId="0" borderId="13" xfId="45" applyNumberFormat="1" applyFont="1" applyBorder="1" applyAlignment="1" applyProtection="1">
      <alignment/>
      <protection/>
    </xf>
    <xf numFmtId="166" fontId="0" fillId="0" borderId="10" xfId="45" applyNumberFormat="1" applyBorder="1" applyAlignment="1" applyProtection="1">
      <alignment/>
      <protection/>
    </xf>
    <xf numFmtId="166" fontId="2" fillId="0" borderId="14" xfId="45" applyNumberFormat="1" applyFont="1" applyBorder="1" applyAlignment="1" applyProtection="1">
      <alignment/>
      <protection/>
    </xf>
    <xf numFmtId="166" fontId="2" fillId="0" borderId="25" xfId="45" applyNumberFormat="1" applyFont="1" applyBorder="1" applyAlignment="1" applyProtection="1">
      <alignment/>
      <protection/>
    </xf>
    <xf numFmtId="166" fontId="2" fillId="34" borderId="14" xfId="45" applyNumberFormat="1" applyFont="1" applyFill="1" applyBorder="1" applyAlignment="1" applyProtection="1">
      <alignment/>
      <protection/>
    </xf>
    <xf numFmtId="166" fontId="2" fillId="35" borderId="14" xfId="45" applyNumberFormat="1" applyFont="1" applyFill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 locked="0"/>
    </xf>
    <xf numFmtId="166" fontId="2" fillId="34" borderId="10" xfId="0" applyNumberFormat="1" applyFont="1" applyFill="1" applyBorder="1" applyAlignment="1">
      <alignment wrapText="1"/>
    </xf>
    <xf numFmtId="166" fontId="2" fillId="35" borderId="25" xfId="45" applyNumberFormat="1" applyFont="1" applyFill="1" applyBorder="1" applyAlignment="1" applyProtection="1">
      <alignment/>
      <protection/>
    </xf>
    <xf numFmtId="166" fontId="2" fillId="35" borderId="10" xfId="45" applyNumberFormat="1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2" fillId="0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24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left" wrapText="1"/>
      <protection/>
    </xf>
    <xf numFmtId="0" fontId="2" fillId="0" borderId="10" xfId="58" applyFont="1" applyBorder="1" applyAlignment="1" applyProtection="1">
      <alignment wrapText="1"/>
      <protection/>
    </xf>
    <xf numFmtId="0" fontId="2" fillId="0" borderId="15" xfId="58" applyFont="1" applyBorder="1" applyAlignment="1" applyProtection="1">
      <alignment wrapText="1"/>
      <protection/>
    </xf>
    <xf numFmtId="0" fontId="2" fillId="0" borderId="10" xfId="61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2" xfId="61" applyFont="1" applyFill="1" applyBorder="1" applyAlignment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10" xfId="43" applyFont="1" applyBorder="1" applyAlignment="1" applyProtection="1">
      <alignment horizontal="left" wrapText="1"/>
      <protection/>
    </xf>
    <xf numFmtId="1" fontId="2" fillId="0" borderId="10" xfId="43" applyNumberFormat="1" applyFont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0" fontId="2" fillId="0" borderId="10" xfId="59" applyFont="1" applyBorder="1" applyAlignment="1" applyProtection="1">
      <alignment wrapText="1"/>
      <protection/>
    </xf>
    <xf numFmtId="0" fontId="2" fillId="0" borderId="10" xfId="59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1" fillId="0" borderId="10" xfId="63" applyFont="1" applyFill="1" applyBorder="1" applyAlignment="1" applyProtection="1">
      <alignment horizontal="left" vertical="center" wrapText="1"/>
      <protection/>
    </xf>
    <xf numFmtId="0" fontId="2" fillId="0" borderId="10" xfId="61" applyFont="1" applyFill="1" applyBorder="1" applyAlignment="1" applyProtection="1">
      <alignment wrapText="1"/>
      <protection/>
    </xf>
    <xf numFmtId="0" fontId="2" fillId="0" borderId="14" xfId="61" applyFont="1" applyFill="1" applyBorder="1" applyAlignment="1" applyProtection="1">
      <alignment wrapText="1"/>
      <protection/>
    </xf>
    <xf numFmtId="0" fontId="2" fillId="0" borderId="10" xfId="61" applyFont="1" applyFill="1" applyBorder="1" applyAlignment="1">
      <alignment wrapText="1"/>
      <protection/>
    </xf>
    <xf numFmtId="0" fontId="49" fillId="34" borderId="10" xfId="61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0" xfId="62" applyNumberFormat="1" applyFont="1" applyFill="1" applyBorder="1" applyAlignment="1" applyProtection="1">
      <alignment horizontal="right"/>
      <protection/>
    </xf>
    <xf numFmtId="0" fontId="2" fillId="0" borderId="10" xfId="61" applyNumberFormat="1" applyFont="1" applyFill="1" applyBorder="1" applyAlignment="1" applyProtection="1">
      <alignment horizontal="center" vertical="center" wrapText="1"/>
      <protection/>
    </xf>
    <xf numFmtId="166" fontId="2" fillId="0" borderId="14" xfId="45" applyNumberFormat="1" applyFont="1" applyFill="1" applyBorder="1" applyAlignment="1" applyProtection="1">
      <alignment/>
      <protection/>
    </xf>
    <xf numFmtId="42" fontId="2" fillId="0" borderId="14" xfId="46" applyFont="1" applyBorder="1" applyAlignment="1" applyProtection="1">
      <alignment wrapText="1"/>
      <protection/>
    </xf>
    <xf numFmtId="1" fontId="2" fillId="0" borderId="14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 locked="0"/>
    </xf>
    <xf numFmtId="44" fontId="0" fillId="0" borderId="0" xfId="45">
      <alignment/>
      <protection/>
    </xf>
    <xf numFmtId="0" fontId="2" fillId="0" borderId="14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44" fontId="0" fillId="0" borderId="0" xfId="45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" xfId="58"/>
    <cellStyle name="Normal 2" xfId="59"/>
    <cellStyle name="Normal 2 2" xfId="60"/>
    <cellStyle name="Normal 2 3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0"/>
  <sheetViews>
    <sheetView tabSelected="1" view="pageBreakPreview" zoomScale="120" zoomScaleSheetLayoutView="120" zoomScalePageLayoutView="0" workbookViewId="0" topLeftCell="A151">
      <selection activeCell="A171" sqref="A171"/>
    </sheetView>
  </sheetViews>
  <sheetFormatPr defaultColWidth="9.140625" defaultRowHeight="12.75"/>
  <cols>
    <col min="1" max="1" width="52.7109375" style="7" customWidth="1"/>
    <col min="2" max="2" width="10.57421875" style="99" customWidth="1"/>
    <col min="3" max="3" width="6.8515625" style="60" customWidth="1"/>
    <col min="4" max="4" width="10.7109375" style="130" customWidth="1"/>
    <col min="5" max="5" width="7.00390625" style="5" customWidth="1"/>
    <col min="6" max="6" width="14.57421875" style="179" customWidth="1"/>
    <col min="7" max="7" width="11.00390625" style="2" customWidth="1"/>
    <col min="8" max="19" width="9.140625" style="141" customWidth="1"/>
    <col min="20" max="16384" width="9.140625" style="1" customWidth="1"/>
  </cols>
  <sheetData>
    <row r="1" spans="1:6" ht="39">
      <c r="A1" s="6" t="s">
        <v>9</v>
      </c>
      <c r="B1" s="81" t="s">
        <v>25</v>
      </c>
      <c r="C1" s="55" t="s">
        <v>156</v>
      </c>
      <c r="D1" s="127" t="s">
        <v>23</v>
      </c>
      <c r="E1" s="26" t="s">
        <v>157</v>
      </c>
      <c r="F1" s="179" t="s">
        <v>30</v>
      </c>
    </row>
    <row r="2" spans="1:5" ht="12.75">
      <c r="A2" s="10" t="s">
        <v>24</v>
      </c>
      <c r="B2" s="51"/>
      <c r="C2" s="56"/>
      <c r="D2" s="128"/>
      <c r="E2" s="27"/>
    </row>
    <row r="3" spans="1:6" ht="12.75">
      <c r="A3" s="11" t="s">
        <v>730</v>
      </c>
      <c r="B3" s="82" t="s">
        <v>2</v>
      </c>
      <c r="C3" s="44">
        <v>1</v>
      </c>
      <c r="D3" s="128">
        <v>101.25</v>
      </c>
      <c r="E3" s="27"/>
      <c r="F3" s="179">
        <f>SUM(D3*E3)</f>
        <v>0</v>
      </c>
    </row>
    <row r="4" spans="1:6" ht="12.75">
      <c r="A4" s="12" t="s">
        <v>296</v>
      </c>
      <c r="B4" s="51" t="s">
        <v>297</v>
      </c>
      <c r="C4" s="56">
        <v>12</v>
      </c>
      <c r="D4" s="128">
        <v>6.6</v>
      </c>
      <c r="E4" s="27"/>
      <c r="F4" s="179">
        <f aca="true" t="shared" si="0" ref="F4:F9">SUM(D4*E4)</f>
        <v>0</v>
      </c>
    </row>
    <row r="5" spans="1:6" ht="12.75">
      <c r="A5" s="12" t="s">
        <v>731</v>
      </c>
      <c r="B5" s="51" t="s">
        <v>402</v>
      </c>
      <c r="C5" s="56">
        <v>12</v>
      </c>
      <c r="D5" s="128">
        <v>4.45</v>
      </c>
      <c r="E5" s="27"/>
      <c r="F5" s="179">
        <f t="shared" si="0"/>
        <v>0</v>
      </c>
    </row>
    <row r="6" spans="1:6" ht="12.75">
      <c r="A6" s="12" t="s">
        <v>732</v>
      </c>
      <c r="B6" s="51" t="s">
        <v>497</v>
      </c>
      <c r="C6" s="56">
        <v>12</v>
      </c>
      <c r="D6" s="128">
        <v>5.4</v>
      </c>
      <c r="E6" s="27"/>
      <c r="F6" s="179">
        <f t="shared" si="0"/>
        <v>0</v>
      </c>
    </row>
    <row r="7" spans="1:6" ht="12.75">
      <c r="A7" s="12" t="s">
        <v>733</v>
      </c>
      <c r="B7" s="51" t="s">
        <v>403</v>
      </c>
      <c r="C7" s="56">
        <v>12</v>
      </c>
      <c r="D7" s="128">
        <v>4.45</v>
      </c>
      <c r="E7" s="27"/>
      <c r="F7" s="179">
        <f t="shared" si="0"/>
        <v>0</v>
      </c>
    </row>
    <row r="8" spans="1:6" ht="12.75">
      <c r="A8" s="12" t="s">
        <v>734</v>
      </c>
      <c r="B8" s="51" t="s">
        <v>498</v>
      </c>
      <c r="C8" s="56">
        <v>12</v>
      </c>
      <c r="D8" s="128">
        <v>5.4</v>
      </c>
      <c r="E8" s="27"/>
      <c r="F8" s="179">
        <f t="shared" si="0"/>
        <v>0</v>
      </c>
    </row>
    <row r="9" spans="1:6" ht="12.75">
      <c r="A9" s="12" t="s">
        <v>42</v>
      </c>
      <c r="B9" s="51" t="s">
        <v>10</v>
      </c>
      <c r="C9" s="56">
        <v>12</v>
      </c>
      <c r="D9" s="128">
        <v>4.75</v>
      </c>
      <c r="E9" s="27"/>
      <c r="F9" s="179">
        <f t="shared" si="0"/>
        <v>0</v>
      </c>
    </row>
    <row r="10" spans="1:6" ht="12.75">
      <c r="A10" s="12" t="s">
        <v>43</v>
      </c>
      <c r="B10" s="51" t="s">
        <v>11</v>
      </c>
      <c r="C10" s="56">
        <v>24</v>
      </c>
      <c r="D10" s="128">
        <v>3.65</v>
      </c>
      <c r="E10" s="27"/>
      <c r="F10" s="179">
        <f aca="true" t="shared" si="1" ref="F10:F20">SUM(D10*E10)</f>
        <v>0</v>
      </c>
    </row>
    <row r="11" spans="1:6" ht="12.75">
      <c r="A11" s="12" t="s">
        <v>44</v>
      </c>
      <c r="B11" s="51" t="s">
        <v>12</v>
      </c>
      <c r="C11" s="56">
        <v>12</v>
      </c>
      <c r="D11" s="128">
        <v>5.4</v>
      </c>
      <c r="E11" s="27"/>
      <c r="F11" s="179">
        <f t="shared" si="1"/>
        <v>0</v>
      </c>
    </row>
    <row r="12" spans="1:6" ht="12.75">
      <c r="A12" s="13" t="s">
        <v>45</v>
      </c>
      <c r="B12" s="83" t="s">
        <v>13</v>
      </c>
      <c r="C12" s="57">
        <v>6</v>
      </c>
      <c r="D12" s="128">
        <v>12.7</v>
      </c>
      <c r="E12" s="27"/>
      <c r="F12" s="179">
        <f t="shared" si="1"/>
        <v>0</v>
      </c>
    </row>
    <row r="13" spans="1:6" ht="12.75">
      <c r="A13" s="13" t="s">
        <v>46</v>
      </c>
      <c r="B13" s="83" t="s">
        <v>14</v>
      </c>
      <c r="C13" s="57">
        <v>12</v>
      </c>
      <c r="D13" s="128">
        <v>5.4</v>
      </c>
      <c r="E13" s="27"/>
      <c r="F13" s="179">
        <f t="shared" si="1"/>
        <v>0</v>
      </c>
    </row>
    <row r="14" spans="1:6" ht="12.75">
      <c r="A14" s="13" t="s">
        <v>47</v>
      </c>
      <c r="B14" s="83" t="s">
        <v>15</v>
      </c>
      <c r="C14" s="57">
        <v>12</v>
      </c>
      <c r="D14" s="128">
        <v>5.4</v>
      </c>
      <c r="E14" s="27"/>
      <c r="F14" s="179">
        <f t="shared" si="1"/>
        <v>0</v>
      </c>
    </row>
    <row r="15" spans="1:19" s="3" customFormat="1" ht="12.75">
      <c r="A15" s="14" t="s">
        <v>48</v>
      </c>
      <c r="B15" s="84" t="s">
        <v>21</v>
      </c>
      <c r="C15" s="58">
        <v>6</v>
      </c>
      <c r="D15" s="128">
        <v>7.45</v>
      </c>
      <c r="E15" s="28"/>
      <c r="F15" s="179">
        <f t="shared" si="1"/>
        <v>0</v>
      </c>
      <c r="G15" s="2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s="3" customFormat="1" ht="12.75">
      <c r="A16" s="14" t="s">
        <v>49</v>
      </c>
      <c r="B16" s="84" t="s">
        <v>22</v>
      </c>
      <c r="C16" s="58">
        <v>6</v>
      </c>
      <c r="D16" s="128">
        <v>10.15</v>
      </c>
      <c r="E16" s="28"/>
      <c r="F16" s="179">
        <f t="shared" si="1"/>
        <v>0</v>
      </c>
      <c r="G16" s="2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s="3" customFormat="1" ht="12.75">
      <c r="A17" s="15" t="s">
        <v>735</v>
      </c>
      <c r="B17" s="84" t="s">
        <v>404</v>
      </c>
      <c r="C17" s="58">
        <v>12</v>
      </c>
      <c r="D17" s="128">
        <v>5.4</v>
      </c>
      <c r="E17" s="29"/>
      <c r="F17" s="179">
        <f t="shared" si="1"/>
        <v>0</v>
      </c>
      <c r="G17" s="2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s="3" customFormat="1" ht="12.75">
      <c r="A18" s="15" t="s">
        <v>50</v>
      </c>
      <c r="B18" s="84" t="s">
        <v>26</v>
      </c>
      <c r="C18" s="58">
        <v>12</v>
      </c>
      <c r="D18" s="128">
        <v>5.4</v>
      </c>
      <c r="E18" s="29"/>
      <c r="F18" s="179">
        <f t="shared" si="1"/>
        <v>0</v>
      </c>
      <c r="G18" s="2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s="3" customFormat="1" ht="12.75">
      <c r="A19" s="12" t="s">
        <v>51</v>
      </c>
      <c r="B19" s="51" t="s">
        <v>16</v>
      </c>
      <c r="C19" s="56">
        <v>4</v>
      </c>
      <c r="D19" s="128">
        <v>12.3</v>
      </c>
      <c r="E19" s="27"/>
      <c r="F19" s="179">
        <f t="shared" si="1"/>
        <v>0</v>
      </c>
      <c r="G19" s="2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6" ht="12.75">
      <c r="A20" s="12" t="s">
        <v>52</v>
      </c>
      <c r="B20" s="51" t="s">
        <v>17</v>
      </c>
      <c r="C20" s="56">
        <v>8</v>
      </c>
      <c r="D20" s="128">
        <v>9.3</v>
      </c>
      <c r="E20" s="27"/>
      <c r="F20" s="179">
        <f t="shared" si="1"/>
        <v>0</v>
      </c>
    </row>
    <row r="21" spans="1:6" ht="12.75">
      <c r="A21" s="13" t="s">
        <v>53</v>
      </c>
      <c r="B21" s="83" t="s">
        <v>18</v>
      </c>
      <c r="C21" s="57">
        <v>12</v>
      </c>
      <c r="D21" s="128">
        <v>4.3</v>
      </c>
      <c r="E21" s="27"/>
      <c r="F21" s="179">
        <f aca="true" t="shared" si="2" ref="F21:F31">SUM(D21*E21)</f>
        <v>0</v>
      </c>
    </row>
    <row r="22" spans="1:6" ht="12.75">
      <c r="A22" s="13" t="s">
        <v>54</v>
      </c>
      <c r="B22" s="83" t="s">
        <v>19</v>
      </c>
      <c r="C22" s="57">
        <v>12</v>
      </c>
      <c r="D22" s="128">
        <v>5.25</v>
      </c>
      <c r="E22" s="27"/>
      <c r="F22" s="179">
        <f t="shared" si="2"/>
        <v>0</v>
      </c>
    </row>
    <row r="23" spans="1:6" ht="12.75">
      <c r="A23" s="13" t="s">
        <v>252</v>
      </c>
      <c r="B23" s="83" t="s">
        <v>251</v>
      </c>
      <c r="C23" s="57">
        <v>6</v>
      </c>
      <c r="D23" s="128">
        <v>10.15</v>
      </c>
      <c r="E23" s="27"/>
      <c r="F23" s="179">
        <f t="shared" si="2"/>
        <v>0</v>
      </c>
    </row>
    <row r="24" spans="1:6" ht="12.75">
      <c r="A24" s="13" t="s">
        <v>55</v>
      </c>
      <c r="B24" s="83" t="s">
        <v>20</v>
      </c>
      <c r="C24" s="57">
        <v>6</v>
      </c>
      <c r="D24" s="128">
        <v>6.6</v>
      </c>
      <c r="E24" s="27"/>
      <c r="F24" s="179">
        <f t="shared" si="2"/>
        <v>0</v>
      </c>
    </row>
    <row r="25" spans="1:19" s="3" customFormat="1" ht="12.75">
      <c r="A25" s="15" t="s">
        <v>56</v>
      </c>
      <c r="B25" s="84" t="s">
        <v>27</v>
      </c>
      <c r="C25" s="58">
        <v>12</v>
      </c>
      <c r="D25" s="128">
        <v>4.75</v>
      </c>
      <c r="E25" s="29"/>
      <c r="F25" s="179">
        <f t="shared" si="2"/>
        <v>0</v>
      </c>
      <c r="G25" s="2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s="3" customFormat="1" ht="12.75">
      <c r="A26" s="15" t="s">
        <v>1071</v>
      </c>
      <c r="B26" s="84" t="s">
        <v>1072</v>
      </c>
      <c r="C26" s="58">
        <v>6</v>
      </c>
      <c r="D26" s="128">
        <v>6.2</v>
      </c>
      <c r="E26" s="29"/>
      <c r="F26" s="179">
        <f t="shared" si="2"/>
        <v>0</v>
      </c>
      <c r="G26" s="2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</row>
    <row r="27" spans="1:19" s="3" customFormat="1" ht="12.75">
      <c r="A27" s="15" t="s">
        <v>1073</v>
      </c>
      <c r="B27" s="84" t="s">
        <v>1074</v>
      </c>
      <c r="C27" s="58">
        <v>6</v>
      </c>
      <c r="D27" s="128">
        <v>6.2</v>
      </c>
      <c r="E27" s="29"/>
      <c r="F27" s="179">
        <f t="shared" si="2"/>
        <v>0</v>
      </c>
      <c r="G27" s="2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  <row r="28" spans="1:19" s="3" customFormat="1" ht="12.75">
      <c r="A28" s="15" t="s">
        <v>57</v>
      </c>
      <c r="B28" s="84" t="s">
        <v>28</v>
      </c>
      <c r="C28" s="58">
        <v>6</v>
      </c>
      <c r="D28" s="128">
        <v>6.6</v>
      </c>
      <c r="E28" s="29"/>
      <c r="F28" s="179">
        <f t="shared" si="2"/>
        <v>0</v>
      </c>
      <c r="G28" s="2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</row>
    <row r="29" spans="1:19" s="3" customFormat="1" ht="12.75">
      <c r="A29" s="14" t="s">
        <v>58</v>
      </c>
      <c r="B29" s="84" t="s">
        <v>35</v>
      </c>
      <c r="C29" s="58">
        <v>6</v>
      </c>
      <c r="D29" s="128">
        <v>6.6</v>
      </c>
      <c r="E29" s="29"/>
      <c r="F29" s="179">
        <f t="shared" si="2"/>
        <v>0</v>
      </c>
      <c r="G29" s="2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</row>
    <row r="30" spans="1:19" s="3" customFormat="1" ht="12.75">
      <c r="A30" s="14" t="s">
        <v>59</v>
      </c>
      <c r="B30" s="84" t="s">
        <v>36</v>
      </c>
      <c r="C30" s="58">
        <v>6</v>
      </c>
      <c r="D30" s="128">
        <v>5.65</v>
      </c>
      <c r="E30" s="29"/>
      <c r="F30" s="179">
        <f t="shared" si="2"/>
        <v>0</v>
      </c>
      <c r="G30" s="2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19" s="3" customFormat="1" ht="12.75">
      <c r="A31" s="14" t="s">
        <v>60</v>
      </c>
      <c r="B31" s="84" t="s">
        <v>37</v>
      </c>
      <c r="C31" s="58">
        <v>6</v>
      </c>
      <c r="D31" s="128">
        <v>12.85</v>
      </c>
      <c r="E31" s="29"/>
      <c r="F31" s="179">
        <f t="shared" si="2"/>
        <v>0</v>
      </c>
      <c r="G31" s="2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</row>
    <row r="32" spans="1:19" s="3" customFormat="1" ht="12.75">
      <c r="A32" s="15" t="s">
        <v>736</v>
      </c>
      <c r="B32" s="84" t="s">
        <v>215</v>
      </c>
      <c r="C32" s="58">
        <v>12</v>
      </c>
      <c r="D32" s="128">
        <v>4.75</v>
      </c>
      <c r="E32" s="29"/>
      <c r="F32" s="179">
        <f aca="true" t="shared" si="3" ref="F32:F41">SUM(D32*E32)</f>
        <v>0</v>
      </c>
      <c r="G32" s="2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  <row r="33" spans="1:19" s="3" customFormat="1" ht="12.75">
      <c r="A33" s="15" t="s">
        <v>737</v>
      </c>
      <c r="B33" s="84" t="s">
        <v>388</v>
      </c>
      <c r="C33" s="58">
        <v>6</v>
      </c>
      <c r="D33" s="128">
        <v>5.25</v>
      </c>
      <c r="E33" s="29"/>
      <c r="F33" s="179">
        <f t="shared" si="3"/>
        <v>0</v>
      </c>
      <c r="G33" s="2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1:19" s="4" customFormat="1" ht="12.75">
      <c r="A34" s="15" t="s">
        <v>738</v>
      </c>
      <c r="B34" s="84" t="s">
        <v>389</v>
      </c>
      <c r="C34" s="58">
        <v>6</v>
      </c>
      <c r="D34" s="128">
        <v>7</v>
      </c>
      <c r="E34" s="29"/>
      <c r="F34" s="179">
        <f t="shared" si="3"/>
        <v>0</v>
      </c>
      <c r="G34" s="2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  <row r="35" spans="1:19" s="3" customFormat="1" ht="12.75">
      <c r="A35" s="15" t="s">
        <v>739</v>
      </c>
      <c r="B35" s="84" t="s">
        <v>390</v>
      </c>
      <c r="C35" s="58">
        <v>6</v>
      </c>
      <c r="D35" s="128">
        <v>5.95</v>
      </c>
      <c r="E35" s="29"/>
      <c r="F35" s="179">
        <f t="shared" si="3"/>
        <v>0</v>
      </c>
      <c r="G35" s="2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19" s="3" customFormat="1" ht="12.75">
      <c r="A36" s="15" t="s">
        <v>740</v>
      </c>
      <c r="B36" s="84" t="s">
        <v>405</v>
      </c>
      <c r="C36" s="58">
        <v>6</v>
      </c>
      <c r="D36" s="128">
        <v>7.45</v>
      </c>
      <c r="E36" s="29"/>
      <c r="F36" s="179">
        <f t="shared" si="3"/>
        <v>0</v>
      </c>
      <c r="G36" s="2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  <row r="37" spans="1:19" s="3" customFormat="1" ht="12.75">
      <c r="A37" s="15" t="s">
        <v>61</v>
      </c>
      <c r="B37" s="84" t="s">
        <v>31</v>
      </c>
      <c r="C37" s="58">
        <v>6</v>
      </c>
      <c r="D37" s="128">
        <v>9.3</v>
      </c>
      <c r="E37" s="29"/>
      <c r="F37" s="179">
        <f t="shared" si="3"/>
        <v>0</v>
      </c>
      <c r="G37" s="2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:19" s="3" customFormat="1" ht="12.75">
      <c r="A38" s="15" t="s">
        <v>62</v>
      </c>
      <c r="B38" s="84" t="s">
        <v>32</v>
      </c>
      <c r="C38" s="58">
        <v>6</v>
      </c>
      <c r="D38" s="128">
        <v>6.6</v>
      </c>
      <c r="E38" s="29"/>
      <c r="F38" s="179">
        <f t="shared" si="3"/>
        <v>0</v>
      </c>
      <c r="G38" s="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:19" s="3" customFormat="1" ht="12.75">
      <c r="A39" s="15" t="s">
        <v>63</v>
      </c>
      <c r="B39" s="84" t="s">
        <v>33</v>
      </c>
      <c r="C39" s="58">
        <v>6</v>
      </c>
      <c r="D39" s="128">
        <v>9.05</v>
      </c>
      <c r="E39" s="29"/>
      <c r="F39" s="179">
        <f t="shared" si="3"/>
        <v>0</v>
      </c>
      <c r="G39" s="2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</row>
    <row r="40" spans="1:19" s="3" customFormat="1" ht="12.75">
      <c r="A40" s="15" t="s">
        <v>64</v>
      </c>
      <c r="B40" s="84" t="s">
        <v>34</v>
      </c>
      <c r="C40" s="58">
        <v>6</v>
      </c>
      <c r="D40" s="128">
        <v>10.4</v>
      </c>
      <c r="E40" s="29"/>
      <c r="F40" s="179">
        <f t="shared" si="3"/>
        <v>0</v>
      </c>
      <c r="G40" s="2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:19" s="4" customFormat="1" ht="12.75">
      <c r="A41" s="16" t="s">
        <v>1115</v>
      </c>
      <c r="B41" s="84" t="s">
        <v>1116</v>
      </c>
      <c r="C41" s="58">
        <v>12</v>
      </c>
      <c r="D41" s="128">
        <v>10.4</v>
      </c>
      <c r="E41" s="29"/>
      <c r="F41" s="179">
        <f t="shared" si="3"/>
        <v>0</v>
      </c>
      <c r="G41" s="2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:19" s="4" customFormat="1" ht="12.75">
      <c r="A42" s="16" t="s">
        <v>65</v>
      </c>
      <c r="B42" s="84" t="s">
        <v>39</v>
      </c>
      <c r="C42" s="58">
        <v>6</v>
      </c>
      <c r="D42" s="128">
        <v>9.05</v>
      </c>
      <c r="E42" s="29"/>
      <c r="F42" s="179">
        <f>SUM(D42*E42)</f>
        <v>0</v>
      </c>
      <c r="G42" s="2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:19" s="4" customFormat="1" ht="12.75">
      <c r="A43" s="17" t="s">
        <v>741</v>
      </c>
      <c r="B43" s="84" t="s">
        <v>499</v>
      </c>
      <c r="C43" s="58">
        <v>6</v>
      </c>
      <c r="D43" s="128">
        <v>10.4</v>
      </c>
      <c r="E43" s="29"/>
      <c r="F43" s="179">
        <f>SUM(D43*E43)</f>
        <v>0</v>
      </c>
      <c r="G43" s="2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:19" s="4" customFormat="1" ht="12.75">
      <c r="A44" s="17" t="s">
        <v>66</v>
      </c>
      <c r="B44" s="84" t="s">
        <v>0</v>
      </c>
      <c r="C44" s="58">
        <v>2</v>
      </c>
      <c r="D44" s="128">
        <v>33.1</v>
      </c>
      <c r="E44" s="29"/>
      <c r="F44" s="179">
        <f>SUM(D44*E44)</f>
        <v>0</v>
      </c>
      <c r="G44" s="2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:19" s="4" customFormat="1" ht="12.75">
      <c r="A45" s="17" t="s">
        <v>67</v>
      </c>
      <c r="B45" s="84" t="s">
        <v>1</v>
      </c>
      <c r="C45" s="58">
        <v>3</v>
      </c>
      <c r="D45" s="128">
        <v>12.15</v>
      </c>
      <c r="E45" s="29"/>
      <c r="F45" s="179">
        <f>SUM(D45*E45)</f>
        <v>0</v>
      </c>
      <c r="G45" s="2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s="4" customFormat="1" ht="12.75">
      <c r="A46" s="15" t="s">
        <v>68</v>
      </c>
      <c r="B46" s="84" t="s">
        <v>41</v>
      </c>
      <c r="C46" s="58">
        <v>12</v>
      </c>
      <c r="D46" s="128">
        <v>3.9</v>
      </c>
      <c r="E46" s="29"/>
      <c r="F46" s="179">
        <f aca="true" t="shared" si="4" ref="F46:F63">SUM(D46*E46)</f>
        <v>0</v>
      </c>
      <c r="G46" s="2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:19" s="4" customFormat="1" ht="12.75" customHeight="1">
      <c r="A47" s="24" t="s">
        <v>161</v>
      </c>
      <c r="B47" s="84" t="s">
        <v>158</v>
      </c>
      <c r="C47" s="58">
        <v>2</v>
      </c>
      <c r="D47" s="128">
        <v>17.3</v>
      </c>
      <c r="E47" s="29"/>
      <c r="F47" s="179">
        <f t="shared" si="4"/>
        <v>0</v>
      </c>
      <c r="G47" s="2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:19" s="4" customFormat="1" ht="12.75">
      <c r="A48" s="24" t="s">
        <v>162</v>
      </c>
      <c r="B48" s="84" t="s">
        <v>159</v>
      </c>
      <c r="C48" s="58">
        <v>3</v>
      </c>
      <c r="D48" s="128">
        <v>13.75</v>
      </c>
      <c r="E48" s="29"/>
      <c r="F48" s="179">
        <f t="shared" si="4"/>
        <v>0</v>
      </c>
      <c r="G48" s="2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9" s="4" customFormat="1" ht="12.75">
      <c r="A49" s="24" t="s">
        <v>163</v>
      </c>
      <c r="B49" s="84" t="s">
        <v>160</v>
      </c>
      <c r="C49" s="58">
        <v>3</v>
      </c>
      <c r="D49" s="128">
        <v>13.1</v>
      </c>
      <c r="E49" s="29"/>
      <c r="F49" s="179">
        <f t="shared" si="4"/>
        <v>0</v>
      </c>
      <c r="G49" s="2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s="4" customFormat="1" ht="12.75">
      <c r="A50" s="24" t="s">
        <v>172</v>
      </c>
      <c r="B50" s="84" t="s">
        <v>173</v>
      </c>
      <c r="C50" s="58">
        <v>4</v>
      </c>
      <c r="D50" s="128">
        <v>14.85</v>
      </c>
      <c r="E50" s="29"/>
      <c r="F50" s="179">
        <f t="shared" si="4"/>
        <v>0</v>
      </c>
      <c r="G50" s="2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:19" s="4" customFormat="1" ht="12.75" customHeight="1">
      <c r="A51" s="24" t="s">
        <v>178</v>
      </c>
      <c r="B51" s="84" t="s">
        <v>174</v>
      </c>
      <c r="C51" s="58">
        <v>4</v>
      </c>
      <c r="D51" s="128">
        <v>13.65</v>
      </c>
      <c r="E51" s="29"/>
      <c r="F51" s="179">
        <f t="shared" si="4"/>
        <v>0</v>
      </c>
      <c r="G51" s="2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:19" s="4" customFormat="1" ht="12.75">
      <c r="A52" s="24" t="s">
        <v>179</v>
      </c>
      <c r="B52" s="84" t="s">
        <v>175</v>
      </c>
      <c r="C52" s="58">
        <v>6</v>
      </c>
      <c r="D52" s="128">
        <v>7.45</v>
      </c>
      <c r="E52" s="29"/>
      <c r="F52" s="179">
        <f t="shared" si="4"/>
        <v>0</v>
      </c>
      <c r="G52" s="2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s="4" customFormat="1" ht="12.75">
      <c r="A53" s="24" t="s">
        <v>180</v>
      </c>
      <c r="B53" s="84" t="s">
        <v>176</v>
      </c>
      <c r="C53" s="58">
        <v>6</v>
      </c>
      <c r="D53" s="128">
        <v>8.1</v>
      </c>
      <c r="E53" s="29"/>
      <c r="F53" s="179">
        <f t="shared" si="4"/>
        <v>0</v>
      </c>
      <c r="G53" s="2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:19" s="4" customFormat="1" ht="12.75">
      <c r="A54" s="24" t="s">
        <v>181</v>
      </c>
      <c r="B54" s="84" t="s">
        <v>177</v>
      </c>
      <c r="C54" s="58">
        <v>6</v>
      </c>
      <c r="D54" s="128">
        <v>9.85</v>
      </c>
      <c r="E54" s="29"/>
      <c r="F54" s="179">
        <f t="shared" si="4"/>
        <v>0</v>
      </c>
      <c r="G54" s="2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:19" s="4" customFormat="1" ht="12.75">
      <c r="A55" s="12" t="s">
        <v>210</v>
      </c>
      <c r="B55" s="51" t="s">
        <v>207</v>
      </c>
      <c r="C55" s="56">
        <v>2</v>
      </c>
      <c r="D55" s="128">
        <v>19.15</v>
      </c>
      <c r="E55" s="29"/>
      <c r="F55" s="179">
        <f t="shared" si="4"/>
        <v>0</v>
      </c>
      <c r="G55" s="2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:19" s="4" customFormat="1" ht="12.75">
      <c r="A56" s="12" t="s">
        <v>211</v>
      </c>
      <c r="B56" s="51" t="s">
        <v>208</v>
      </c>
      <c r="C56" s="56">
        <v>2</v>
      </c>
      <c r="D56" s="128">
        <v>20.65</v>
      </c>
      <c r="E56" s="29"/>
      <c r="F56" s="179">
        <f t="shared" si="4"/>
        <v>0</v>
      </c>
      <c r="G56" s="2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:19" s="4" customFormat="1" ht="12.75">
      <c r="A57" s="12" t="s">
        <v>212</v>
      </c>
      <c r="B57" s="51" t="s">
        <v>209</v>
      </c>
      <c r="C57" s="56">
        <v>2</v>
      </c>
      <c r="D57" s="128">
        <v>13.75</v>
      </c>
      <c r="E57" s="29"/>
      <c r="F57" s="179">
        <f t="shared" si="4"/>
        <v>0</v>
      </c>
      <c r="G57" s="2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:19" s="4" customFormat="1" ht="12.75">
      <c r="A58" s="146" t="s">
        <v>268</v>
      </c>
      <c r="B58" s="85" t="s">
        <v>271</v>
      </c>
      <c r="C58" s="59">
        <v>3</v>
      </c>
      <c r="D58" s="128">
        <v>12.75</v>
      </c>
      <c r="E58" s="29"/>
      <c r="F58" s="179">
        <f t="shared" si="4"/>
        <v>0</v>
      </c>
      <c r="G58" s="2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:19" s="4" customFormat="1" ht="12.75">
      <c r="A59" s="12" t="s">
        <v>742</v>
      </c>
      <c r="B59" s="51" t="s">
        <v>406</v>
      </c>
      <c r="C59" s="42">
        <v>4</v>
      </c>
      <c r="D59" s="128">
        <v>14.2</v>
      </c>
      <c r="E59" s="29"/>
      <c r="F59" s="179">
        <f t="shared" si="4"/>
        <v>0</v>
      </c>
      <c r="G59" s="2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:19" s="4" customFormat="1" ht="12.75">
      <c r="A60" s="12" t="s">
        <v>269</v>
      </c>
      <c r="B60" s="51" t="s">
        <v>272</v>
      </c>
      <c r="C60" s="42">
        <v>4</v>
      </c>
      <c r="D60" s="128">
        <v>14.85</v>
      </c>
      <c r="E60" s="29"/>
      <c r="F60" s="179">
        <f t="shared" si="4"/>
        <v>0</v>
      </c>
      <c r="G60" s="2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19" s="4" customFormat="1" ht="12.75">
      <c r="A61" s="147" t="s">
        <v>270</v>
      </c>
      <c r="B61" s="86" t="s">
        <v>273</v>
      </c>
      <c r="C61" s="60">
        <v>6</v>
      </c>
      <c r="D61" s="129">
        <v>12.85</v>
      </c>
      <c r="E61" s="29"/>
      <c r="F61" s="179">
        <f t="shared" si="4"/>
        <v>0</v>
      </c>
      <c r="G61" s="2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s="4" customFormat="1" ht="12.75">
      <c r="A62" s="20" t="s">
        <v>279</v>
      </c>
      <c r="B62" s="51" t="s">
        <v>280</v>
      </c>
      <c r="C62" s="42">
        <v>4</v>
      </c>
      <c r="D62" s="128">
        <v>13.65</v>
      </c>
      <c r="E62" s="29"/>
      <c r="F62" s="179">
        <f t="shared" si="4"/>
        <v>0</v>
      </c>
      <c r="G62" s="2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1:19" s="4" customFormat="1" ht="12.75">
      <c r="A63" s="20" t="s">
        <v>282</v>
      </c>
      <c r="B63" s="51" t="s">
        <v>281</v>
      </c>
      <c r="C63" s="42">
        <v>4</v>
      </c>
      <c r="D63" s="128">
        <v>13.35</v>
      </c>
      <c r="E63" s="29"/>
      <c r="F63" s="179">
        <f t="shared" si="4"/>
        <v>0</v>
      </c>
      <c r="G63" s="2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1:19" s="4" customFormat="1" ht="12.75">
      <c r="A64" s="19" t="s">
        <v>302</v>
      </c>
      <c r="B64" s="88" t="s">
        <v>299</v>
      </c>
      <c r="C64" s="41">
        <v>4</v>
      </c>
      <c r="D64" s="128">
        <v>7.45</v>
      </c>
      <c r="E64" s="29"/>
      <c r="F64" s="179">
        <f aca="true" t="shared" si="5" ref="F64:F74">SUM(D64*E64)</f>
        <v>0</v>
      </c>
      <c r="G64" s="2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s="4" customFormat="1" ht="12.75">
      <c r="A65" s="19" t="s">
        <v>303</v>
      </c>
      <c r="B65" s="87" t="s">
        <v>300</v>
      </c>
      <c r="C65" s="41">
        <v>6</v>
      </c>
      <c r="D65" s="128">
        <v>6.6</v>
      </c>
      <c r="E65" s="29"/>
      <c r="F65" s="179">
        <f t="shared" si="5"/>
        <v>0</v>
      </c>
      <c r="G65" s="2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19" s="4" customFormat="1" ht="25.5">
      <c r="A66" s="19" t="s">
        <v>304</v>
      </c>
      <c r="B66" s="87" t="s">
        <v>301</v>
      </c>
      <c r="C66" s="43">
        <v>2</v>
      </c>
      <c r="D66" s="128">
        <v>15.65</v>
      </c>
      <c r="E66" s="29"/>
      <c r="F66" s="179">
        <f t="shared" si="5"/>
        <v>0</v>
      </c>
      <c r="G66" s="2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1:19" s="4" customFormat="1" ht="12.75">
      <c r="A67" s="19" t="s">
        <v>324</v>
      </c>
      <c r="B67" s="87" t="s">
        <v>323</v>
      </c>
      <c r="C67" s="43">
        <v>6</v>
      </c>
      <c r="D67" s="128">
        <v>6.5</v>
      </c>
      <c r="E67" s="29"/>
      <c r="F67" s="179">
        <f t="shared" si="5"/>
        <v>0</v>
      </c>
      <c r="G67" s="2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1:19" s="4" customFormat="1" ht="12.75">
      <c r="A68" s="148" t="s">
        <v>347</v>
      </c>
      <c r="B68" s="87" t="s">
        <v>342</v>
      </c>
      <c r="C68" s="44">
        <v>6</v>
      </c>
      <c r="D68" s="128">
        <v>6.5</v>
      </c>
      <c r="E68" s="29"/>
      <c r="F68" s="179">
        <f t="shared" si="5"/>
        <v>0</v>
      </c>
      <c r="G68" s="2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1:19" s="4" customFormat="1" ht="12.75">
      <c r="A69" s="148" t="s">
        <v>348</v>
      </c>
      <c r="B69" s="87" t="s">
        <v>343</v>
      </c>
      <c r="C69" s="44">
        <v>6</v>
      </c>
      <c r="D69" s="128">
        <v>6.9</v>
      </c>
      <c r="E69" s="29"/>
      <c r="F69" s="179">
        <f t="shared" si="5"/>
        <v>0</v>
      </c>
      <c r="G69" s="2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:19" s="4" customFormat="1" ht="12.75">
      <c r="A70" s="148" t="s">
        <v>349</v>
      </c>
      <c r="B70" s="87" t="s">
        <v>344</v>
      </c>
      <c r="C70" s="44">
        <v>2</v>
      </c>
      <c r="D70" s="128">
        <v>17</v>
      </c>
      <c r="E70" s="29"/>
      <c r="F70" s="179">
        <f t="shared" si="5"/>
        <v>0</v>
      </c>
      <c r="G70" s="2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:19" s="4" customFormat="1" ht="12.75">
      <c r="A71" s="148" t="s">
        <v>350</v>
      </c>
      <c r="B71" s="87" t="s">
        <v>345</v>
      </c>
      <c r="C71" s="44">
        <v>6</v>
      </c>
      <c r="D71" s="128">
        <v>8.25</v>
      </c>
      <c r="E71" s="29"/>
      <c r="F71" s="179">
        <f t="shared" si="5"/>
        <v>0</v>
      </c>
      <c r="G71" s="2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:19" s="4" customFormat="1" ht="12.75">
      <c r="A72" s="148" t="s">
        <v>351</v>
      </c>
      <c r="B72" s="87" t="s">
        <v>346</v>
      </c>
      <c r="C72" s="44">
        <v>2</v>
      </c>
      <c r="D72" s="128">
        <v>17.4</v>
      </c>
      <c r="E72" s="29"/>
      <c r="F72" s="179">
        <f t="shared" si="5"/>
        <v>0</v>
      </c>
      <c r="G72" s="2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:19" s="4" customFormat="1" ht="12.75">
      <c r="A73" s="149" t="s">
        <v>364</v>
      </c>
      <c r="B73" s="89" t="s">
        <v>362</v>
      </c>
      <c r="C73" s="62">
        <v>2</v>
      </c>
      <c r="D73" s="128">
        <v>15.6</v>
      </c>
      <c r="E73" s="29"/>
      <c r="F73" s="179">
        <f t="shared" si="5"/>
        <v>0</v>
      </c>
      <c r="G73" s="2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:19" s="4" customFormat="1" ht="12.75">
      <c r="A74" s="149" t="s">
        <v>365</v>
      </c>
      <c r="B74" s="89" t="s">
        <v>363</v>
      </c>
      <c r="C74" s="62">
        <v>2</v>
      </c>
      <c r="D74" s="128">
        <v>17</v>
      </c>
      <c r="E74" s="29"/>
      <c r="F74" s="179">
        <f t="shared" si="5"/>
        <v>0</v>
      </c>
      <c r="G74" s="2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:19" s="4" customFormat="1" ht="12.75">
      <c r="A75" s="150" t="s">
        <v>743</v>
      </c>
      <c r="B75" s="89" t="s">
        <v>682</v>
      </c>
      <c r="C75" s="63">
        <v>6</v>
      </c>
      <c r="D75" s="128">
        <v>6.5</v>
      </c>
      <c r="E75" s="29"/>
      <c r="F75" s="179">
        <f aca="true" t="shared" si="6" ref="F75:F107">SUM(D75*E75)</f>
        <v>0</v>
      </c>
      <c r="G75" s="2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:19" s="4" customFormat="1" ht="12.75">
      <c r="A76" s="150" t="s">
        <v>392</v>
      </c>
      <c r="B76" s="89" t="s">
        <v>374</v>
      </c>
      <c r="C76" s="63">
        <v>6</v>
      </c>
      <c r="D76" s="128">
        <v>5.55</v>
      </c>
      <c r="E76" s="29"/>
      <c r="F76" s="179">
        <f t="shared" si="6"/>
        <v>0</v>
      </c>
      <c r="G76" s="2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:19" s="4" customFormat="1" ht="12.75">
      <c r="A77" s="150" t="s">
        <v>393</v>
      </c>
      <c r="B77" s="89" t="s">
        <v>375</v>
      </c>
      <c r="C77" s="63">
        <v>2</v>
      </c>
      <c r="D77" s="128">
        <v>14.85</v>
      </c>
      <c r="E77" s="29"/>
      <c r="F77" s="179">
        <f t="shared" si="6"/>
        <v>0</v>
      </c>
      <c r="G77" s="2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19" s="4" customFormat="1" ht="12.75">
      <c r="A78" s="150" t="s">
        <v>394</v>
      </c>
      <c r="B78" s="89" t="s">
        <v>376</v>
      </c>
      <c r="C78" s="63">
        <v>2</v>
      </c>
      <c r="D78" s="128">
        <v>15.4</v>
      </c>
      <c r="E78" s="29"/>
      <c r="F78" s="179">
        <f t="shared" si="6"/>
        <v>0</v>
      </c>
      <c r="G78" s="2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19" s="4" customFormat="1" ht="12.75">
      <c r="A79" s="150" t="s">
        <v>395</v>
      </c>
      <c r="B79" s="89" t="s">
        <v>377</v>
      </c>
      <c r="C79" s="63">
        <v>2</v>
      </c>
      <c r="D79" s="128">
        <v>13.75</v>
      </c>
      <c r="E79" s="29"/>
      <c r="F79" s="179">
        <f t="shared" si="6"/>
        <v>0</v>
      </c>
      <c r="G79" s="2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:19" s="4" customFormat="1" ht="12.75">
      <c r="A80" s="45" t="s">
        <v>437</v>
      </c>
      <c r="B80" s="89" t="s">
        <v>431</v>
      </c>
      <c r="C80" s="63">
        <v>3</v>
      </c>
      <c r="D80" s="128">
        <v>12.7</v>
      </c>
      <c r="E80" s="29"/>
      <c r="F80" s="179">
        <f t="shared" si="6"/>
        <v>0</v>
      </c>
      <c r="G80" s="2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19" s="4" customFormat="1" ht="12.75">
      <c r="A81" s="45" t="s">
        <v>438</v>
      </c>
      <c r="B81" s="89" t="s">
        <v>432</v>
      </c>
      <c r="C81" s="63">
        <v>4</v>
      </c>
      <c r="D81" s="128">
        <v>7.85</v>
      </c>
      <c r="E81" s="29"/>
      <c r="F81" s="179">
        <f t="shared" si="6"/>
        <v>0</v>
      </c>
      <c r="G81" s="2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1:19" s="4" customFormat="1" ht="12.75">
      <c r="A82" s="45" t="s">
        <v>439</v>
      </c>
      <c r="B82" s="89" t="s">
        <v>433</v>
      </c>
      <c r="C82" s="63">
        <v>6</v>
      </c>
      <c r="D82" s="128">
        <v>6.5</v>
      </c>
      <c r="E82" s="29"/>
      <c r="F82" s="179">
        <f t="shared" si="6"/>
        <v>0</v>
      </c>
      <c r="G82" s="2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1:19" s="4" customFormat="1" ht="12.75">
      <c r="A83" s="45" t="s">
        <v>744</v>
      </c>
      <c r="B83" s="89" t="s">
        <v>683</v>
      </c>
      <c r="C83" s="63">
        <v>6</v>
      </c>
      <c r="D83" s="128">
        <v>6.5</v>
      </c>
      <c r="E83" s="29"/>
      <c r="F83" s="179">
        <f t="shared" si="6"/>
        <v>0</v>
      </c>
      <c r="G83" s="2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1:19" s="4" customFormat="1" ht="12.75">
      <c r="A84" s="45" t="s">
        <v>440</v>
      </c>
      <c r="B84" s="89" t="s">
        <v>434</v>
      </c>
      <c r="C84" s="63">
        <v>2</v>
      </c>
      <c r="D84" s="128">
        <v>14.2</v>
      </c>
      <c r="E84" s="29"/>
      <c r="F84" s="179">
        <f t="shared" si="6"/>
        <v>0</v>
      </c>
      <c r="G84" s="2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1:19" s="4" customFormat="1" ht="12.75">
      <c r="A85" s="45" t="s">
        <v>441</v>
      </c>
      <c r="B85" s="89" t="s">
        <v>435</v>
      </c>
      <c r="C85" s="63">
        <v>2</v>
      </c>
      <c r="D85" s="128">
        <v>14.45</v>
      </c>
      <c r="E85" s="29"/>
      <c r="F85" s="179">
        <f t="shared" si="6"/>
        <v>0</v>
      </c>
      <c r="G85" s="2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1:19" s="4" customFormat="1" ht="12.75">
      <c r="A86" s="45" t="s">
        <v>442</v>
      </c>
      <c r="B86" s="89" t="s">
        <v>436</v>
      </c>
      <c r="C86" s="63">
        <v>2</v>
      </c>
      <c r="D86" s="128">
        <v>15.4</v>
      </c>
      <c r="E86" s="29"/>
      <c r="F86" s="179">
        <f t="shared" si="6"/>
        <v>0</v>
      </c>
      <c r="G86" s="2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4" customFormat="1" ht="12.75">
      <c r="A87" s="151" t="s">
        <v>477</v>
      </c>
      <c r="B87" s="100" t="s">
        <v>469</v>
      </c>
      <c r="C87" s="63">
        <v>6</v>
      </c>
      <c r="D87" s="128">
        <v>6.5</v>
      </c>
      <c r="E87" s="29"/>
      <c r="F87" s="179">
        <f t="shared" si="6"/>
        <v>0</v>
      </c>
      <c r="G87" s="2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1:19" s="4" customFormat="1" ht="12.75">
      <c r="A88" s="151" t="s">
        <v>478</v>
      </c>
      <c r="B88" s="100" t="s">
        <v>470</v>
      </c>
      <c r="C88" s="63">
        <v>6</v>
      </c>
      <c r="D88" s="128">
        <v>6.5</v>
      </c>
      <c r="E88" s="29"/>
      <c r="F88" s="179">
        <f t="shared" si="6"/>
        <v>0</v>
      </c>
      <c r="G88" s="142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1:19" s="4" customFormat="1" ht="12.75">
      <c r="A89" s="151" t="s">
        <v>479</v>
      </c>
      <c r="B89" s="100" t="s">
        <v>471</v>
      </c>
      <c r="C89" s="63">
        <v>6</v>
      </c>
      <c r="D89" s="128">
        <v>6.5</v>
      </c>
      <c r="E89" s="29"/>
      <c r="F89" s="179">
        <f t="shared" si="6"/>
        <v>0</v>
      </c>
      <c r="G89" s="142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1:19" s="4" customFormat="1" ht="12.75">
      <c r="A90" s="151" t="s">
        <v>480</v>
      </c>
      <c r="B90" s="100" t="s">
        <v>472</v>
      </c>
      <c r="C90" s="63">
        <v>4</v>
      </c>
      <c r="D90" s="128">
        <v>8.25</v>
      </c>
      <c r="E90" s="29"/>
      <c r="F90" s="179">
        <f t="shared" si="6"/>
        <v>0</v>
      </c>
      <c r="G90" s="142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1:19" s="4" customFormat="1" ht="12.75">
      <c r="A91" s="151" t="s">
        <v>481</v>
      </c>
      <c r="B91" s="100" t="s">
        <v>473</v>
      </c>
      <c r="C91" s="63">
        <v>6</v>
      </c>
      <c r="D91" s="128">
        <v>8.25</v>
      </c>
      <c r="E91" s="29"/>
      <c r="F91" s="179">
        <f t="shared" si="6"/>
        <v>0</v>
      </c>
      <c r="G91" s="142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1:19" s="4" customFormat="1" ht="12.75">
      <c r="A92" s="151" t="s">
        <v>482</v>
      </c>
      <c r="B92" s="100" t="s">
        <v>474</v>
      </c>
      <c r="C92" s="63">
        <v>3</v>
      </c>
      <c r="D92" s="128">
        <v>13.35</v>
      </c>
      <c r="E92" s="29"/>
      <c r="F92" s="179">
        <f t="shared" si="6"/>
        <v>0</v>
      </c>
      <c r="G92" s="142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1:19" s="4" customFormat="1" ht="12.75">
      <c r="A93" s="152" t="s">
        <v>483</v>
      </c>
      <c r="B93" s="100" t="s">
        <v>475</v>
      </c>
      <c r="C93" s="63">
        <v>4</v>
      </c>
      <c r="D93" s="128">
        <v>14.2</v>
      </c>
      <c r="E93" s="29"/>
      <c r="F93" s="179">
        <f t="shared" si="6"/>
        <v>0</v>
      </c>
      <c r="G93" s="142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1:19" s="4" customFormat="1" ht="12.75">
      <c r="A94" s="151" t="s">
        <v>484</v>
      </c>
      <c r="B94" s="100" t="s">
        <v>476</v>
      </c>
      <c r="C94" s="63">
        <v>4</v>
      </c>
      <c r="D94" s="128">
        <v>14.2</v>
      </c>
      <c r="E94" s="29"/>
      <c r="F94" s="179">
        <f t="shared" si="6"/>
        <v>0</v>
      </c>
      <c r="G94" s="142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1:19" s="4" customFormat="1" ht="12.75">
      <c r="A95" s="153" t="s">
        <v>532</v>
      </c>
      <c r="B95" s="100" t="s">
        <v>531</v>
      </c>
      <c r="C95" s="63">
        <v>6</v>
      </c>
      <c r="D95" s="128">
        <v>7.3</v>
      </c>
      <c r="E95" s="29"/>
      <c r="F95" s="179">
        <f t="shared" si="6"/>
        <v>0</v>
      </c>
      <c r="G95" s="142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1:19" s="4" customFormat="1" ht="12.75">
      <c r="A96" s="153" t="s">
        <v>1048</v>
      </c>
      <c r="B96" s="100" t="s">
        <v>1049</v>
      </c>
      <c r="C96" s="63">
        <v>4</v>
      </c>
      <c r="D96" s="128">
        <v>13.9</v>
      </c>
      <c r="E96" s="29"/>
      <c r="F96" s="179">
        <f t="shared" si="6"/>
        <v>0</v>
      </c>
      <c r="G96" s="142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1:19" s="4" customFormat="1" ht="12.75">
      <c r="A97" s="153" t="s">
        <v>539</v>
      </c>
      <c r="B97" s="100" t="s">
        <v>533</v>
      </c>
      <c r="C97" s="63">
        <v>6</v>
      </c>
      <c r="D97" s="128">
        <v>9.05</v>
      </c>
      <c r="E97" s="29"/>
      <c r="F97" s="179">
        <f t="shared" si="6"/>
        <v>0</v>
      </c>
      <c r="G97" s="142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1:19" s="4" customFormat="1" ht="12.75">
      <c r="A98" s="153" t="s">
        <v>540</v>
      </c>
      <c r="B98" s="100" t="s">
        <v>534</v>
      </c>
      <c r="C98" s="63">
        <v>4</v>
      </c>
      <c r="D98" s="128">
        <v>13.75</v>
      </c>
      <c r="E98" s="29"/>
      <c r="F98" s="179">
        <f t="shared" si="6"/>
        <v>0</v>
      </c>
      <c r="G98" s="142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1:19" s="4" customFormat="1" ht="12.75">
      <c r="A99" s="153" t="s">
        <v>541</v>
      </c>
      <c r="B99" s="100" t="s">
        <v>535</v>
      </c>
      <c r="C99" s="63">
        <v>6</v>
      </c>
      <c r="D99" s="128">
        <v>7.3</v>
      </c>
      <c r="E99" s="29"/>
      <c r="F99" s="179">
        <f t="shared" si="6"/>
        <v>0</v>
      </c>
      <c r="G99" s="142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1:19" s="4" customFormat="1" ht="12.75">
      <c r="A100" s="153" t="s">
        <v>542</v>
      </c>
      <c r="B100" s="100" t="s">
        <v>536</v>
      </c>
      <c r="C100" s="63">
        <v>6</v>
      </c>
      <c r="D100" s="128">
        <v>8.8</v>
      </c>
      <c r="E100" s="29"/>
      <c r="F100" s="179">
        <f t="shared" si="6"/>
        <v>0</v>
      </c>
      <c r="G100" s="142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1:19" s="4" customFormat="1" ht="25.5">
      <c r="A101" s="153" t="s">
        <v>543</v>
      </c>
      <c r="B101" s="100" t="s">
        <v>537</v>
      </c>
      <c r="C101" s="63">
        <v>3</v>
      </c>
      <c r="D101" s="128">
        <v>15.4</v>
      </c>
      <c r="E101" s="29"/>
      <c r="F101" s="179">
        <f t="shared" si="6"/>
        <v>0</v>
      </c>
      <c r="G101" s="142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1:19" s="4" customFormat="1" ht="12.75">
      <c r="A102" s="153" t="s">
        <v>544</v>
      </c>
      <c r="B102" s="100" t="s">
        <v>538</v>
      </c>
      <c r="C102" s="63">
        <v>6</v>
      </c>
      <c r="D102" s="128">
        <v>8.5</v>
      </c>
      <c r="E102" s="29"/>
      <c r="F102" s="179">
        <f t="shared" si="6"/>
        <v>0</v>
      </c>
      <c r="G102" s="142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1:19" s="4" customFormat="1" ht="25.5">
      <c r="A103" s="153" t="s">
        <v>545</v>
      </c>
      <c r="B103" s="100" t="s">
        <v>546</v>
      </c>
      <c r="C103" s="63">
        <v>6</v>
      </c>
      <c r="D103" s="128">
        <v>6.6</v>
      </c>
      <c r="E103" s="29"/>
      <c r="F103" s="179">
        <f t="shared" si="6"/>
        <v>0</v>
      </c>
      <c r="G103" s="142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1:19" s="4" customFormat="1" ht="25.5">
      <c r="A104" s="153" t="s">
        <v>547</v>
      </c>
      <c r="B104" s="100" t="s">
        <v>548</v>
      </c>
      <c r="C104" s="63">
        <v>6</v>
      </c>
      <c r="D104" s="128">
        <v>6.6</v>
      </c>
      <c r="E104" s="29"/>
      <c r="F104" s="179">
        <f t="shared" si="6"/>
        <v>0</v>
      </c>
      <c r="G104" s="142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1:19" s="4" customFormat="1" ht="12.75">
      <c r="A105" s="153" t="s">
        <v>549</v>
      </c>
      <c r="B105" s="100" t="s">
        <v>550</v>
      </c>
      <c r="C105" s="63">
        <v>3</v>
      </c>
      <c r="D105" s="128">
        <v>14.45</v>
      </c>
      <c r="E105" s="29"/>
      <c r="F105" s="179">
        <f t="shared" si="6"/>
        <v>0</v>
      </c>
      <c r="G105" s="142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1:19" s="4" customFormat="1" ht="12.75">
      <c r="A106" s="153" t="s">
        <v>551</v>
      </c>
      <c r="B106" s="100" t="s">
        <v>552</v>
      </c>
      <c r="C106" s="63">
        <v>4</v>
      </c>
      <c r="D106" s="128">
        <v>11.05</v>
      </c>
      <c r="E106" s="29"/>
      <c r="F106" s="179">
        <f t="shared" si="6"/>
        <v>0</v>
      </c>
      <c r="G106" s="142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1:19" s="4" customFormat="1" ht="12.75">
      <c r="A107" s="153" t="s">
        <v>553</v>
      </c>
      <c r="B107" s="100" t="s">
        <v>554</v>
      </c>
      <c r="C107" s="63">
        <v>4</v>
      </c>
      <c r="D107" s="128">
        <v>15.95</v>
      </c>
      <c r="E107" s="29"/>
      <c r="F107" s="179">
        <f t="shared" si="6"/>
        <v>0</v>
      </c>
      <c r="G107" s="142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1:19" s="4" customFormat="1" ht="12.75">
      <c r="A108" s="153" t="s">
        <v>555</v>
      </c>
      <c r="B108" s="108" t="s">
        <v>556</v>
      </c>
      <c r="C108" s="109">
        <v>4</v>
      </c>
      <c r="D108" s="129">
        <v>14.2</v>
      </c>
      <c r="E108" s="30"/>
      <c r="F108" s="179">
        <f aca="true" t="shared" si="7" ref="F108:F149">SUM(D108*E108)</f>
        <v>0</v>
      </c>
      <c r="G108" s="142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1:20" s="114" customFormat="1" ht="12.75">
      <c r="A109" s="151" t="s">
        <v>701</v>
      </c>
      <c r="B109" s="100" t="s">
        <v>702</v>
      </c>
      <c r="C109" s="62">
        <v>6</v>
      </c>
      <c r="D109" s="128">
        <v>8.5</v>
      </c>
      <c r="E109" s="37"/>
      <c r="F109" s="179">
        <f t="shared" si="7"/>
        <v>0</v>
      </c>
      <c r="G109" s="142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39"/>
    </row>
    <row r="110" spans="1:20" s="114" customFormat="1" ht="12.75">
      <c r="A110" s="151" t="s">
        <v>714</v>
      </c>
      <c r="B110" s="100" t="s">
        <v>703</v>
      </c>
      <c r="C110" s="62">
        <v>6</v>
      </c>
      <c r="D110" s="128">
        <v>11.9</v>
      </c>
      <c r="E110" s="37"/>
      <c r="F110" s="179">
        <f t="shared" si="7"/>
        <v>0</v>
      </c>
      <c r="G110" s="142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39"/>
    </row>
    <row r="111" spans="1:20" s="114" customFormat="1" ht="12.75">
      <c r="A111" s="151" t="s">
        <v>713</v>
      </c>
      <c r="B111" s="100" t="s">
        <v>704</v>
      </c>
      <c r="C111" s="62">
        <v>6</v>
      </c>
      <c r="D111" s="128">
        <v>11.9</v>
      </c>
      <c r="E111" s="37"/>
      <c r="F111" s="179">
        <f t="shared" si="7"/>
        <v>0</v>
      </c>
      <c r="G111" s="142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39"/>
    </row>
    <row r="112" spans="1:20" s="114" customFormat="1" ht="12.75">
      <c r="A112" s="151" t="s">
        <v>705</v>
      </c>
      <c r="B112" s="100" t="s">
        <v>706</v>
      </c>
      <c r="C112" s="62">
        <v>6</v>
      </c>
      <c r="D112" s="128">
        <v>8.88</v>
      </c>
      <c r="E112" s="37"/>
      <c r="F112" s="179">
        <f t="shared" si="7"/>
        <v>0</v>
      </c>
      <c r="G112" s="142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39"/>
    </row>
    <row r="113" spans="1:20" s="114" customFormat="1" ht="12.75">
      <c r="A113" s="151" t="s">
        <v>707</v>
      </c>
      <c r="B113" s="100" t="s">
        <v>708</v>
      </c>
      <c r="C113" s="62">
        <v>6</v>
      </c>
      <c r="D113" s="128">
        <v>8.5</v>
      </c>
      <c r="E113" s="37"/>
      <c r="F113" s="179">
        <f t="shared" si="7"/>
        <v>0</v>
      </c>
      <c r="G113" s="142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39"/>
    </row>
    <row r="114" spans="1:20" s="114" customFormat="1" ht="12.75">
      <c r="A114" s="151" t="s">
        <v>966</v>
      </c>
      <c r="B114" s="100" t="s">
        <v>967</v>
      </c>
      <c r="C114" s="62">
        <v>6</v>
      </c>
      <c r="D114" s="128">
        <v>8.8</v>
      </c>
      <c r="E114" s="37"/>
      <c r="F114" s="179">
        <f t="shared" si="7"/>
        <v>0</v>
      </c>
      <c r="G114" s="142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39"/>
    </row>
    <row r="115" spans="1:20" s="114" customFormat="1" ht="12.75">
      <c r="A115" s="151" t="s">
        <v>709</v>
      </c>
      <c r="B115" s="100" t="s">
        <v>710</v>
      </c>
      <c r="C115" s="62">
        <v>6</v>
      </c>
      <c r="D115" s="128">
        <v>8.8</v>
      </c>
      <c r="E115" s="37"/>
      <c r="F115" s="179">
        <f t="shared" si="7"/>
        <v>0</v>
      </c>
      <c r="G115" s="142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39"/>
    </row>
    <row r="116" spans="1:20" s="114" customFormat="1" ht="12.75">
      <c r="A116" s="151" t="s">
        <v>711</v>
      </c>
      <c r="B116" s="100" t="s">
        <v>712</v>
      </c>
      <c r="C116" s="62">
        <v>3</v>
      </c>
      <c r="D116" s="128">
        <v>16.05</v>
      </c>
      <c r="E116" s="37"/>
      <c r="F116" s="179">
        <f t="shared" si="7"/>
        <v>0</v>
      </c>
      <c r="G116" s="142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39"/>
    </row>
    <row r="117" spans="1:20" s="114" customFormat="1" ht="12.75">
      <c r="A117" s="151" t="s">
        <v>718</v>
      </c>
      <c r="B117" s="100" t="s">
        <v>719</v>
      </c>
      <c r="C117" s="62">
        <v>6</v>
      </c>
      <c r="D117" s="128">
        <v>11.9</v>
      </c>
      <c r="E117" s="37"/>
      <c r="F117" s="179">
        <f t="shared" si="7"/>
        <v>0</v>
      </c>
      <c r="G117" s="142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39"/>
    </row>
    <row r="118" spans="1:20" s="114" customFormat="1" ht="12.75">
      <c r="A118" s="151" t="s">
        <v>720</v>
      </c>
      <c r="B118" s="100" t="s">
        <v>721</v>
      </c>
      <c r="C118" s="62">
        <v>6</v>
      </c>
      <c r="D118" s="128">
        <v>12.4</v>
      </c>
      <c r="E118" s="37"/>
      <c r="F118" s="179">
        <f t="shared" si="7"/>
        <v>0</v>
      </c>
      <c r="G118" s="142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39"/>
    </row>
    <row r="119" spans="1:20" s="114" customFormat="1" ht="12.75">
      <c r="A119" s="151" t="s">
        <v>954</v>
      </c>
      <c r="B119" s="100" t="s">
        <v>955</v>
      </c>
      <c r="C119" s="62">
        <v>4</v>
      </c>
      <c r="D119" s="128">
        <v>9.6</v>
      </c>
      <c r="E119" s="37"/>
      <c r="F119" s="179">
        <f t="shared" si="7"/>
        <v>0</v>
      </c>
      <c r="G119" s="142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39"/>
    </row>
    <row r="120" spans="1:20" s="114" customFormat="1" ht="12.75">
      <c r="A120" s="151" t="s">
        <v>956</v>
      </c>
      <c r="B120" s="100" t="s">
        <v>957</v>
      </c>
      <c r="C120" s="62">
        <v>4</v>
      </c>
      <c r="D120" s="128">
        <v>9.6</v>
      </c>
      <c r="E120" s="37"/>
      <c r="F120" s="179">
        <f t="shared" si="7"/>
        <v>0</v>
      </c>
      <c r="G120" s="142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39"/>
    </row>
    <row r="121" spans="1:20" s="114" customFormat="1" ht="12.75">
      <c r="A121" s="151" t="s">
        <v>958</v>
      </c>
      <c r="B121" s="100" t="s">
        <v>959</v>
      </c>
      <c r="C121" s="62">
        <v>4</v>
      </c>
      <c r="D121" s="128">
        <v>9.6</v>
      </c>
      <c r="E121" s="37"/>
      <c r="F121" s="179">
        <f t="shared" si="7"/>
        <v>0</v>
      </c>
      <c r="G121" s="142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39"/>
    </row>
    <row r="122" spans="1:20" s="114" customFormat="1" ht="12.75">
      <c r="A122" s="151" t="s">
        <v>960</v>
      </c>
      <c r="B122" s="100" t="s">
        <v>961</v>
      </c>
      <c r="C122" s="62">
        <v>4</v>
      </c>
      <c r="D122" s="128">
        <v>9.6</v>
      </c>
      <c r="E122" s="37"/>
      <c r="F122" s="179">
        <f t="shared" si="7"/>
        <v>0</v>
      </c>
      <c r="G122" s="142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39"/>
    </row>
    <row r="123" spans="1:20" s="114" customFormat="1" ht="12.75">
      <c r="A123" s="151" t="s">
        <v>962</v>
      </c>
      <c r="B123" s="100" t="s">
        <v>963</v>
      </c>
      <c r="C123" s="62">
        <v>4</v>
      </c>
      <c r="D123" s="128">
        <v>9.6</v>
      </c>
      <c r="E123" s="37"/>
      <c r="F123" s="179">
        <f t="shared" si="7"/>
        <v>0</v>
      </c>
      <c r="G123" s="142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39"/>
    </row>
    <row r="124" spans="1:20" s="114" customFormat="1" ht="12.75">
      <c r="A124" s="151" t="s">
        <v>964</v>
      </c>
      <c r="B124" s="100" t="s">
        <v>965</v>
      </c>
      <c r="C124" s="62">
        <v>4</v>
      </c>
      <c r="D124" s="128">
        <v>9.6</v>
      </c>
      <c r="E124" s="37"/>
      <c r="F124" s="179">
        <f t="shared" si="7"/>
        <v>0</v>
      </c>
      <c r="G124" s="142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39"/>
    </row>
    <row r="125" spans="1:20" s="114" customFormat="1" ht="12.75">
      <c r="A125" s="151" t="s">
        <v>1005</v>
      </c>
      <c r="B125" s="100" t="s">
        <v>1006</v>
      </c>
      <c r="C125" s="62">
        <v>4</v>
      </c>
      <c r="D125" s="128">
        <v>15.55</v>
      </c>
      <c r="E125" s="37"/>
      <c r="F125" s="179">
        <f t="shared" si="7"/>
        <v>0</v>
      </c>
      <c r="G125" s="142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39"/>
    </row>
    <row r="126" spans="1:20" s="114" customFormat="1" ht="12.75">
      <c r="A126" s="151" t="s">
        <v>1007</v>
      </c>
      <c r="B126" s="100" t="s">
        <v>1008</v>
      </c>
      <c r="C126" s="62">
        <v>4</v>
      </c>
      <c r="D126" s="128">
        <v>15.55</v>
      </c>
      <c r="E126" s="37"/>
      <c r="F126" s="179">
        <f t="shared" si="7"/>
        <v>0</v>
      </c>
      <c r="G126" s="142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39"/>
    </row>
    <row r="127" spans="1:20" s="114" customFormat="1" ht="12.75">
      <c r="A127" s="151" t="s">
        <v>1009</v>
      </c>
      <c r="B127" s="100" t="s">
        <v>1010</v>
      </c>
      <c r="C127" s="62">
        <v>4</v>
      </c>
      <c r="D127" s="128">
        <v>14.2</v>
      </c>
      <c r="E127" s="37"/>
      <c r="F127" s="179">
        <f t="shared" si="7"/>
        <v>0</v>
      </c>
      <c r="G127" s="142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39"/>
    </row>
    <row r="128" spans="1:20" s="114" customFormat="1" ht="12.75">
      <c r="A128" s="151" t="s">
        <v>1011</v>
      </c>
      <c r="B128" s="100" t="s">
        <v>1012</v>
      </c>
      <c r="C128" s="62">
        <v>6</v>
      </c>
      <c r="D128" s="128">
        <v>6.9</v>
      </c>
      <c r="E128" s="37"/>
      <c r="F128" s="179">
        <f t="shared" si="7"/>
        <v>0</v>
      </c>
      <c r="G128" s="142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39"/>
    </row>
    <row r="129" spans="1:20" s="114" customFormat="1" ht="12.75">
      <c r="A129" s="151" t="s">
        <v>1013</v>
      </c>
      <c r="B129" s="100" t="s">
        <v>1014</v>
      </c>
      <c r="C129" s="62">
        <v>6</v>
      </c>
      <c r="D129" s="128">
        <v>8.8</v>
      </c>
      <c r="E129" s="37"/>
      <c r="F129" s="179">
        <f t="shared" si="7"/>
        <v>0</v>
      </c>
      <c r="G129" s="142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39"/>
    </row>
    <row r="130" spans="1:20" s="114" customFormat="1" ht="12.75">
      <c r="A130" s="151" t="s">
        <v>1015</v>
      </c>
      <c r="B130" s="100" t="s">
        <v>1016</v>
      </c>
      <c r="C130" s="62">
        <v>6</v>
      </c>
      <c r="D130" s="128">
        <v>6.5</v>
      </c>
      <c r="E130" s="37"/>
      <c r="F130" s="179">
        <f t="shared" si="7"/>
        <v>0</v>
      </c>
      <c r="G130" s="142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39"/>
    </row>
    <row r="131" spans="1:20" s="114" customFormat="1" ht="12.75">
      <c r="A131" s="151" t="s">
        <v>1017</v>
      </c>
      <c r="B131" s="100" t="s">
        <v>1018</v>
      </c>
      <c r="C131" s="62">
        <v>6</v>
      </c>
      <c r="D131" s="128">
        <v>10.95</v>
      </c>
      <c r="E131" s="37"/>
      <c r="F131" s="179">
        <f t="shared" si="7"/>
        <v>0</v>
      </c>
      <c r="G131" s="142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39"/>
    </row>
    <row r="132" spans="1:20" s="114" customFormat="1" ht="12.75">
      <c r="A132" s="151" t="s">
        <v>1050</v>
      </c>
      <c r="B132" s="100" t="s">
        <v>1051</v>
      </c>
      <c r="C132" s="62">
        <v>4</v>
      </c>
      <c r="D132" s="128">
        <v>18.75</v>
      </c>
      <c r="E132" s="37"/>
      <c r="F132" s="179">
        <f t="shared" si="7"/>
        <v>0</v>
      </c>
      <c r="G132" s="142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39"/>
    </row>
    <row r="133" spans="1:20" s="114" customFormat="1" ht="12.75">
      <c r="A133" s="151" t="s">
        <v>1052</v>
      </c>
      <c r="B133" s="100" t="s">
        <v>1053</v>
      </c>
      <c r="C133" s="62">
        <v>4</v>
      </c>
      <c r="D133" s="128">
        <v>15.65</v>
      </c>
      <c r="E133" s="37"/>
      <c r="F133" s="179">
        <f t="shared" si="7"/>
        <v>0</v>
      </c>
      <c r="G133" s="142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39"/>
    </row>
    <row r="134" spans="1:20" s="114" customFormat="1" ht="13.5" customHeight="1">
      <c r="A134" s="151" t="s">
        <v>1069</v>
      </c>
      <c r="B134" s="100" t="s">
        <v>1070</v>
      </c>
      <c r="C134" s="62">
        <v>6</v>
      </c>
      <c r="D134" s="128">
        <v>6.5</v>
      </c>
      <c r="E134" s="37"/>
      <c r="F134" s="179">
        <f t="shared" si="7"/>
        <v>0</v>
      </c>
      <c r="G134" s="142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39"/>
    </row>
    <row r="135" spans="1:20" s="114" customFormat="1" ht="13.5" customHeight="1">
      <c r="A135" s="151" t="s">
        <v>1076</v>
      </c>
      <c r="B135" s="100" t="s">
        <v>1077</v>
      </c>
      <c r="C135" s="62">
        <v>4</v>
      </c>
      <c r="D135" s="128">
        <v>7.55</v>
      </c>
      <c r="E135" s="37"/>
      <c r="F135" s="179">
        <f t="shared" si="7"/>
        <v>0</v>
      </c>
      <c r="G135" s="142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39"/>
    </row>
    <row r="136" spans="1:20" s="114" customFormat="1" ht="13.5" customHeight="1">
      <c r="A136" s="151" t="s">
        <v>1078</v>
      </c>
      <c r="B136" s="100" t="s">
        <v>1079</v>
      </c>
      <c r="C136" s="62">
        <v>4</v>
      </c>
      <c r="D136" s="128">
        <v>7.55</v>
      </c>
      <c r="E136" s="37"/>
      <c r="F136" s="179">
        <f t="shared" si="7"/>
        <v>0</v>
      </c>
      <c r="G136" s="142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39"/>
    </row>
    <row r="137" spans="1:20" s="114" customFormat="1" ht="13.5" customHeight="1">
      <c r="A137" s="151" t="s">
        <v>1080</v>
      </c>
      <c r="B137" s="100" t="s">
        <v>1081</v>
      </c>
      <c r="C137" s="62">
        <v>4</v>
      </c>
      <c r="D137" s="128">
        <v>9.85</v>
      </c>
      <c r="E137" s="37"/>
      <c r="F137" s="179">
        <f t="shared" si="7"/>
        <v>0</v>
      </c>
      <c r="G137" s="142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39"/>
    </row>
    <row r="138" spans="1:20" s="114" customFormat="1" ht="13.5" customHeight="1">
      <c r="A138" s="151" t="s">
        <v>1086</v>
      </c>
      <c r="B138" s="100" t="s">
        <v>1087</v>
      </c>
      <c r="C138" s="62">
        <v>6</v>
      </c>
      <c r="D138" s="128">
        <v>7.15</v>
      </c>
      <c r="E138" s="37"/>
      <c r="F138" s="179">
        <f t="shared" si="7"/>
        <v>0</v>
      </c>
      <c r="G138" s="142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39"/>
    </row>
    <row r="139" spans="1:20" s="114" customFormat="1" ht="13.5" customHeight="1">
      <c r="A139" s="151" t="s">
        <v>1088</v>
      </c>
      <c r="B139" s="100" t="s">
        <v>1089</v>
      </c>
      <c r="C139" s="62">
        <v>6</v>
      </c>
      <c r="D139" s="128">
        <v>14.3</v>
      </c>
      <c r="E139" s="37"/>
      <c r="F139" s="179">
        <f t="shared" si="7"/>
        <v>0</v>
      </c>
      <c r="G139" s="142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39"/>
    </row>
    <row r="140" spans="1:20" s="114" customFormat="1" ht="13.5" customHeight="1">
      <c r="A140" s="151" t="s">
        <v>1090</v>
      </c>
      <c r="B140" s="100" t="s">
        <v>1091</v>
      </c>
      <c r="C140" s="62">
        <v>6</v>
      </c>
      <c r="D140" s="128">
        <v>7.15</v>
      </c>
      <c r="E140" s="37"/>
      <c r="F140" s="179">
        <f t="shared" si="7"/>
        <v>0</v>
      </c>
      <c r="G140" s="142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39"/>
    </row>
    <row r="141" spans="1:20" s="114" customFormat="1" ht="13.5" customHeight="1">
      <c r="A141" s="151" t="s">
        <v>1092</v>
      </c>
      <c r="B141" s="100" t="s">
        <v>1093</v>
      </c>
      <c r="C141" s="62">
        <v>6</v>
      </c>
      <c r="D141" s="128">
        <v>7.15</v>
      </c>
      <c r="E141" s="37"/>
      <c r="F141" s="179">
        <f t="shared" si="7"/>
        <v>0</v>
      </c>
      <c r="G141" s="142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39"/>
    </row>
    <row r="142" spans="1:20" s="114" customFormat="1" ht="13.5" customHeight="1">
      <c r="A142" s="151" t="s">
        <v>1139</v>
      </c>
      <c r="B142" s="100" t="s">
        <v>1140</v>
      </c>
      <c r="C142" s="62">
        <v>6</v>
      </c>
      <c r="D142" s="128">
        <v>6.75</v>
      </c>
      <c r="E142" s="37"/>
      <c r="F142" s="179">
        <f t="shared" si="7"/>
        <v>0</v>
      </c>
      <c r="G142" s="142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39"/>
    </row>
    <row r="143" spans="1:20" s="114" customFormat="1" ht="13.5" customHeight="1">
      <c r="A143" s="151" t="s">
        <v>1141</v>
      </c>
      <c r="B143" s="100" t="s">
        <v>1142</v>
      </c>
      <c r="C143" s="62">
        <v>6</v>
      </c>
      <c r="D143" s="128">
        <v>6.75</v>
      </c>
      <c r="E143" s="37"/>
      <c r="F143" s="179">
        <f t="shared" si="7"/>
        <v>0</v>
      </c>
      <c r="G143" s="142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39"/>
    </row>
    <row r="144" spans="1:20" s="114" customFormat="1" ht="13.5" customHeight="1">
      <c r="A144" s="151" t="s">
        <v>1143</v>
      </c>
      <c r="B144" s="100" t="s">
        <v>1144</v>
      </c>
      <c r="C144" s="62">
        <v>6</v>
      </c>
      <c r="D144" s="128">
        <v>6.75</v>
      </c>
      <c r="E144" s="37"/>
      <c r="F144" s="179">
        <f t="shared" si="7"/>
        <v>0</v>
      </c>
      <c r="G144" s="142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39"/>
    </row>
    <row r="145" spans="1:20" s="114" customFormat="1" ht="13.5" customHeight="1">
      <c r="A145" s="151" t="s">
        <v>1145</v>
      </c>
      <c r="B145" s="100" t="s">
        <v>1146</v>
      </c>
      <c r="C145" s="62">
        <v>6</v>
      </c>
      <c r="D145" s="128">
        <v>6.75</v>
      </c>
      <c r="E145" s="37"/>
      <c r="F145" s="179">
        <f t="shared" si="7"/>
        <v>0</v>
      </c>
      <c r="G145" s="142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39"/>
    </row>
    <row r="146" spans="1:20" s="114" customFormat="1" ht="13.5" customHeight="1">
      <c r="A146" s="151" t="s">
        <v>1147</v>
      </c>
      <c r="B146" s="100" t="s">
        <v>1148</v>
      </c>
      <c r="C146" s="62">
        <v>6</v>
      </c>
      <c r="D146" s="128">
        <v>6.75</v>
      </c>
      <c r="E146" s="37"/>
      <c r="F146" s="179">
        <f t="shared" si="7"/>
        <v>0</v>
      </c>
      <c r="G146" s="142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39"/>
    </row>
    <row r="147" spans="1:20" s="114" customFormat="1" ht="13.5" customHeight="1">
      <c r="A147" s="151" t="s">
        <v>1157</v>
      </c>
      <c r="B147" s="100" t="s">
        <v>1158</v>
      </c>
      <c r="C147" s="62">
        <v>6</v>
      </c>
      <c r="D147" s="128">
        <v>6.75</v>
      </c>
      <c r="E147" s="37"/>
      <c r="F147" s="179">
        <f t="shared" si="7"/>
        <v>0</v>
      </c>
      <c r="G147" s="142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39"/>
    </row>
    <row r="148" spans="1:20" s="114" customFormat="1" ht="13.5" customHeight="1">
      <c r="A148" s="151" t="s">
        <v>1159</v>
      </c>
      <c r="B148" s="100" t="s">
        <v>1160</v>
      </c>
      <c r="C148" s="62">
        <v>6</v>
      </c>
      <c r="D148" s="128">
        <v>6.75</v>
      </c>
      <c r="E148" s="37"/>
      <c r="F148" s="179">
        <f t="shared" si="7"/>
        <v>0</v>
      </c>
      <c r="G148" s="142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39"/>
    </row>
    <row r="149" spans="1:20" s="114" customFormat="1" ht="13.5" customHeight="1">
      <c r="A149" s="151" t="s">
        <v>1161</v>
      </c>
      <c r="B149" s="100" t="s">
        <v>1162</v>
      </c>
      <c r="C149" s="62">
        <v>6</v>
      </c>
      <c r="D149" s="128">
        <v>6.75</v>
      </c>
      <c r="E149" s="37"/>
      <c r="F149" s="179">
        <f t="shared" si="7"/>
        <v>0</v>
      </c>
      <c r="G149" s="142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39"/>
    </row>
    <row r="150" spans="1:20" s="114" customFormat="1" ht="13.5" customHeight="1">
      <c r="A150" s="151" t="s">
        <v>1163</v>
      </c>
      <c r="B150" s="100" t="s">
        <v>1164</v>
      </c>
      <c r="C150" s="62">
        <v>6</v>
      </c>
      <c r="D150" s="128">
        <v>6.75</v>
      </c>
      <c r="E150" s="37"/>
      <c r="F150" s="179">
        <f aca="true" t="shared" si="8" ref="F150:F170">SUM(D150*E150)</f>
        <v>0</v>
      </c>
      <c r="G150" s="142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39"/>
    </row>
    <row r="151" spans="1:20" s="114" customFormat="1" ht="13.5" customHeight="1">
      <c r="A151" s="151" t="s">
        <v>1165</v>
      </c>
      <c r="B151" s="100" t="s">
        <v>1166</v>
      </c>
      <c r="C151" s="62">
        <v>4</v>
      </c>
      <c r="D151" s="128">
        <v>8.1</v>
      </c>
      <c r="E151" s="37"/>
      <c r="F151" s="179">
        <f t="shared" si="8"/>
        <v>0</v>
      </c>
      <c r="G151" s="142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39"/>
    </row>
    <row r="152" spans="1:20" s="114" customFormat="1" ht="13.5" customHeight="1">
      <c r="A152" s="151" t="s">
        <v>1167</v>
      </c>
      <c r="B152" s="100" t="s">
        <v>1168</v>
      </c>
      <c r="C152" s="62">
        <v>4</v>
      </c>
      <c r="D152" s="128">
        <v>7.45</v>
      </c>
      <c r="E152" s="37"/>
      <c r="F152" s="179">
        <f t="shared" si="8"/>
        <v>0</v>
      </c>
      <c r="G152" s="142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39"/>
    </row>
    <row r="153" spans="1:20" s="114" customFormat="1" ht="13.5" customHeight="1">
      <c r="A153" s="151" t="s">
        <v>1169</v>
      </c>
      <c r="B153" s="100" t="s">
        <v>1171</v>
      </c>
      <c r="C153" s="62">
        <v>4</v>
      </c>
      <c r="D153" s="128">
        <v>12.95</v>
      </c>
      <c r="E153" s="37"/>
      <c r="F153" s="179">
        <f t="shared" si="8"/>
        <v>0</v>
      </c>
      <c r="G153" s="142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39"/>
    </row>
    <row r="154" spans="1:20" s="114" customFormat="1" ht="13.5" customHeight="1">
      <c r="A154" s="151" t="s">
        <v>1170</v>
      </c>
      <c r="B154" s="100" t="s">
        <v>1200</v>
      </c>
      <c r="C154" s="62">
        <v>4</v>
      </c>
      <c r="D154" s="128">
        <v>12.95</v>
      </c>
      <c r="E154" s="37"/>
      <c r="F154" s="179">
        <f t="shared" si="8"/>
        <v>0</v>
      </c>
      <c r="G154" s="142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39"/>
    </row>
    <row r="155" spans="1:20" s="114" customFormat="1" ht="13.5" customHeight="1">
      <c r="A155" s="151" t="s">
        <v>1240</v>
      </c>
      <c r="B155" s="100" t="s">
        <v>1241</v>
      </c>
      <c r="C155" s="62">
        <v>6</v>
      </c>
      <c r="D155" s="128">
        <v>6.75</v>
      </c>
      <c r="E155" s="37"/>
      <c r="F155" s="179">
        <f t="shared" si="8"/>
        <v>0</v>
      </c>
      <c r="G155" s="142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39"/>
    </row>
    <row r="156" spans="1:20" s="114" customFormat="1" ht="13.5" customHeight="1">
      <c r="A156" s="151" t="s">
        <v>1242</v>
      </c>
      <c r="B156" s="100" t="s">
        <v>1243</v>
      </c>
      <c r="C156" s="62">
        <v>6</v>
      </c>
      <c r="D156" s="128">
        <v>6.75</v>
      </c>
      <c r="E156" s="37"/>
      <c r="F156" s="179">
        <f t="shared" si="8"/>
        <v>0</v>
      </c>
      <c r="G156" s="142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39"/>
    </row>
    <row r="157" spans="1:20" s="114" customFormat="1" ht="13.5" customHeight="1">
      <c r="A157" s="151" t="s">
        <v>1244</v>
      </c>
      <c r="B157" s="100" t="s">
        <v>1245</v>
      </c>
      <c r="C157" s="62">
        <v>6</v>
      </c>
      <c r="D157" s="128">
        <v>6.75</v>
      </c>
      <c r="E157" s="37"/>
      <c r="F157" s="179">
        <f t="shared" si="8"/>
        <v>0</v>
      </c>
      <c r="G157" s="142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39"/>
    </row>
    <row r="158" spans="1:20" s="114" customFormat="1" ht="13.5" customHeight="1">
      <c r="A158" s="151" t="s">
        <v>1290</v>
      </c>
      <c r="B158" s="100" t="s">
        <v>1291</v>
      </c>
      <c r="C158" s="62">
        <v>6</v>
      </c>
      <c r="D158" s="128">
        <v>7</v>
      </c>
      <c r="E158" s="37"/>
      <c r="F158" s="179">
        <f t="shared" si="8"/>
        <v>0</v>
      </c>
      <c r="G158" s="142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39"/>
    </row>
    <row r="159" spans="1:20" s="114" customFormat="1" ht="13.5" customHeight="1">
      <c r="A159" s="151" t="s">
        <v>1292</v>
      </c>
      <c r="B159" s="100" t="s">
        <v>1293</v>
      </c>
      <c r="C159" s="62">
        <v>6</v>
      </c>
      <c r="D159" s="128">
        <v>7</v>
      </c>
      <c r="E159" s="37"/>
      <c r="F159" s="179">
        <f t="shared" si="8"/>
        <v>0</v>
      </c>
      <c r="G159" s="142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39"/>
    </row>
    <row r="160" spans="1:20" s="114" customFormat="1" ht="13.5" customHeight="1">
      <c r="A160" s="151" t="s">
        <v>1294</v>
      </c>
      <c r="B160" s="100" t="s">
        <v>1295</v>
      </c>
      <c r="C160" s="62">
        <v>6</v>
      </c>
      <c r="D160" s="128">
        <v>7</v>
      </c>
      <c r="E160" s="37"/>
      <c r="F160" s="179">
        <f t="shared" si="8"/>
        <v>0</v>
      </c>
      <c r="G160" s="142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39"/>
    </row>
    <row r="161" spans="1:20" s="114" customFormat="1" ht="13.5" customHeight="1">
      <c r="A161" s="151" t="s">
        <v>1296</v>
      </c>
      <c r="B161" s="100" t="s">
        <v>1298</v>
      </c>
      <c r="C161" s="62">
        <v>6</v>
      </c>
      <c r="D161" s="128">
        <v>7.55</v>
      </c>
      <c r="E161" s="37"/>
      <c r="F161" s="179">
        <f t="shared" si="8"/>
        <v>0</v>
      </c>
      <c r="G161" s="142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39"/>
    </row>
    <row r="162" spans="1:20" s="114" customFormat="1" ht="13.5" customHeight="1">
      <c r="A162" s="151" t="s">
        <v>1297</v>
      </c>
      <c r="B162" s="100" t="s">
        <v>1300</v>
      </c>
      <c r="C162" s="62">
        <v>6</v>
      </c>
      <c r="D162" s="128">
        <v>7.55</v>
      </c>
      <c r="E162" s="37"/>
      <c r="F162" s="179">
        <f t="shared" si="8"/>
        <v>0</v>
      </c>
      <c r="G162" s="142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39"/>
    </row>
    <row r="163" spans="1:20" s="114" customFormat="1" ht="13.5" customHeight="1">
      <c r="A163" s="151" t="s">
        <v>1299</v>
      </c>
      <c r="B163" s="100" t="s">
        <v>1301</v>
      </c>
      <c r="C163" s="62">
        <v>6</v>
      </c>
      <c r="D163" s="128">
        <v>7.55</v>
      </c>
      <c r="E163" s="37"/>
      <c r="F163" s="179">
        <f t="shared" si="8"/>
        <v>0</v>
      </c>
      <c r="G163" s="142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39"/>
    </row>
    <row r="164" spans="1:20" s="114" customFormat="1" ht="13.5" customHeight="1">
      <c r="A164" s="151" t="s">
        <v>1280</v>
      </c>
      <c r="B164" s="100" t="s">
        <v>1281</v>
      </c>
      <c r="C164" s="62">
        <v>6</v>
      </c>
      <c r="D164" s="128">
        <v>11.9</v>
      </c>
      <c r="E164" s="37"/>
      <c r="F164" s="179">
        <f t="shared" si="8"/>
        <v>0</v>
      </c>
      <c r="G164" s="142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39"/>
    </row>
    <row r="165" spans="1:20" s="114" customFormat="1" ht="13.5" customHeight="1">
      <c r="A165" s="151" t="s">
        <v>1282</v>
      </c>
      <c r="B165" s="100" t="s">
        <v>1283</v>
      </c>
      <c r="C165" s="62">
        <v>6</v>
      </c>
      <c r="D165" s="128">
        <v>15.4</v>
      </c>
      <c r="E165" s="37"/>
      <c r="F165" s="179">
        <f t="shared" si="8"/>
        <v>0</v>
      </c>
      <c r="G165" s="142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39"/>
    </row>
    <row r="166" spans="1:20" s="114" customFormat="1" ht="13.5" customHeight="1">
      <c r="A166" s="151" t="s">
        <v>1284</v>
      </c>
      <c r="B166" s="100" t="s">
        <v>1285</v>
      </c>
      <c r="C166" s="62">
        <v>6</v>
      </c>
      <c r="D166" s="128">
        <v>18.9</v>
      </c>
      <c r="E166" s="37"/>
      <c r="F166" s="179">
        <f t="shared" si="8"/>
        <v>0</v>
      </c>
      <c r="G166" s="142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39"/>
    </row>
    <row r="167" spans="1:20" s="114" customFormat="1" ht="13.5" customHeight="1">
      <c r="A167" s="151" t="s">
        <v>1286</v>
      </c>
      <c r="B167" s="100" t="s">
        <v>1287</v>
      </c>
      <c r="C167" s="62">
        <v>6</v>
      </c>
      <c r="D167" s="128">
        <v>8.4</v>
      </c>
      <c r="E167" s="37"/>
      <c r="F167" s="179">
        <f t="shared" si="8"/>
        <v>0</v>
      </c>
      <c r="G167" s="142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39"/>
    </row>
    <row r="168" spans="1:20" s="114" customFormat="1" ht="12.75">
      <c r="A168" s="151" t="s">
        <v>1288</v>
      </c>
      <c r="B168" s="100" t="s">
        <v>1289</v>
      </c>
      <c r="C168" s="62">
        <v>6</v>
      </c>
      <c r="D168" s="128">
        <v>8.4</v>
      </c>
      <c r="E168" s="37"/>
      <c r="F168" s="179">
        <f t="shared" si="8"/>
        <v>0</v>
      </c>
      <c r="G168" s="142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39"/>
    </row>
    <row r="169" spans="1:20" s="114" customFormat="1" ht="12.75">
      <c r="A169" s="151" t="s">
        <v>1308</v>
      </c>
      <c r="B169" s="100" t="s">
        <v>1309</v>
      </c>
      <c r="C169" s="62">
        <v>6</v>
      </c>
      <c r="D169" s="128">
        <v>11.9</v>
      </c>
      <c r="E169" s="37"/>
      <c r="F169" s="179">
        <f t="shared" si="8"/>
        <v>0</v>
      </c>
      <c r="G169" s="142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39"/>
    </row>
    <row r="170" spans="1:20" s="114" customFormat="1" ht="12.75">
      <c r="A170" s="151" t="s">
        <v>1310</v>
      </c>
      <c r="B170" s="100" t="s">
        <v>1311</v>
      </c>
      <c r="C170" s="62">
        <v>6</v>
      </c>
      <c r="D170" s="128">
        <v>14</v>
      </c>
      <c r="E170" s="37"/>
      <c r="F170" s="179">
        <f t="shared" si="8"/>
        <v>0</v>
      </c>
      <c r="G170" s="142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39"/>
    </row>
    <row r="171" spans="1:20" s="116" customFormat="1" ht="12.75">
      <c r="A171" s="25"/>
      <c r="B171" s="51"/>
      <c r="C171" s="42"/>
      <c r="D171" s="130"/>
      <c r="E171" s="115"/>
      <c r="F171" s="179"/>
      <c r="G171" s="2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0"/>
    </row>
    <row r="172" spans="1:19" s="4" customFormat="1" ht="12.75">
      <c r="A172" s="110" t="s">
        <v>194</v>
      </c>
      <c r="B172" s="111"/>
      <c r="C172" s="112"/>
      <c r="D172" s="131"/>
      <c r="E172" s="113"/>
      <c r="F172" s="179"/>
      <c r="G172" s="2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1:19" s="4" customFormat="1" ht="12.75">
      <c r="A173" s="34" t="s">
        <v>308</v>
      </c>
      <c r="B173" s="90" t="s">
        <v>195</v>
      </c>
      <c r="C173" s="64">
        <v>6</v>
      </c>
      <c r="D173" s="128">
        <v>10.8</v>
      </c>
      <c r="E173" s="29"/>
      <c r="F173" s="179">
        <f aca="true" t="shared" si="9" ref="F173:F215">SUM(D173*E173)</f>
        <v>0</v>
      </c>
      <c r="G173" s="2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1:19" s="4" customFormat="1" ht="12.75">
      <c r="A174" s="34" t="s">
        <v>309</v>
      </c>
      <c r="B174" s="90" t="s">
        <v>196</v>
      </c>
      <c r="C174" s="64">
        <v>4</v>
      </c>
      <c r="D174" s="128">
        <v>12.3</v>
      </c>
      <c r="E174" s="29"/>
      <c r="F174" s="179">
        <f t="shared" si="9"/>
        <v>0</v>
      </c>
      <c r="G174" s="2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1:19" s="4" customFormat="1" ht="12.75">
      <c r="A175" s="34" t="s">
        <v>310</v>
      </c>
      <c r="B175" s="90" t="s">
        <v>197</v>
      </c>
      <c r="C175" s="64">
        <v>4</v>
      </c>
      <c r="D175" s="128">
        <v>12.3</v>
      </c>
      <c r="E175" s="29"/>
      <c r="F175" s="179">
        <f t="shared" si="9"/>
        <v>0</v>
      </c>
      <c r="G175" s="2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1:19" s="35" customFormat="1" ht="12.75">
      <c r="A176" s="34" t="s">
        <v>311</v>
      </c>
      <c r="B176" s="90" t="s">
        <v>198</v>
      </c>
      <c r="C176" s="64">
        <v>6</v>
      </c>
      <c r="D176" s="128">
        <v>9.3</v>
      </c>
      <c r="E176" s="29"/>
      <c r="F176" s="179">
        <f t="shared" si="9"/>
        <v>0</v>
      </c>
      <c r="G176" s="143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</row>
    <row r="177" spans="1:19" s="35" customFormat="1" ht="12.75">
      <c r="A177" s="34" t="s">
        <v>312</v>
      </c>
      <c r="B177" s="90" t="s">
        <v>199</v>
      </c>
      <c r="C177" s="64">
        <v>6</v>
      </c>
      <c r="D177" s="128">
        <v>9.3</v>
      </c>
      <c r="E177" s="29"/>
      <c r="F177" s="179">
        <f t="shared" si="9"/>
        <v>0</v>
      </c>
      <c r="G177" s="143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</row>
    <row r="178" spans="1:19" s="35" customFormat="1" ht="12.75">
      <c r="A178" s="34" t="s">
        <v>313</v>
      </c>
      <c r="B178" s="90" t="s">
        <v>200</v>
      </c>
      <c r="C178" s="64">
        <v>6</v>
      </c>
      <c r="D178" s="128">
        <v>11.1</v>
      </c>
      <c r="E178" s="29"/>
      <c r="F178" s="179">
        <f t="shared" si="9"/>
        <v>0</v>
      </c>
      <c r="G178" s="143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</row>
    <row r="179" spans="1:19" s="35" customFormat="1" ht="12.75">
      <c r="A179" s="34" t="s">
        <v>314</v>
      </c>
      <c r="B179" s="90" t="s">
        <v>201</v>
      </c>
      <c r="C179" s="64">
        <v>6</v>
      </c>
      <c r="D179" s="128">
        <v>9.6</v>
      </c>
      <c r="E179" s="29"/>
      <c r="F179" s="179">
        <f t="shared" si="9"/>
        <v>0</v>
      </c>
      <c r="G179" s="143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</row>
    <row r="180" spans="1:19" s="35" customFormat="1" ht="12.75">
      <c r="A180" s="34" t="s">
        <v>315</v>
      </c>
      <c r="B180" s="90" t="s">
        <v>202</v>
      </c>
      <c r="C180" s="64">
        <v>4</v>
      </c>
      <c r="D180" s="128">
        <v>12.9</v>
      </c>
      <c r="E180" s="29"/>
      <c r="F180" s="179">
        <f t="shared" si="9"/>
        <v>0</v>
      </c>
      <c r="G180" s="143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</row>
    <row r="181" spans="1:19" s="35" customFormat="1" ht="12.75">
      <c r="A181" s="34" t="s">
        <v>316</v>
      </c>
      <c r="B181" s="90" t="s">
        <v>203</v>
      </c>
      <c r="C181" s="64">
        <v>6</v>
      </c>
      <c r="D181" s="128">
        <v>9.3</v>
      </c>
      <c r="E181" s="29"/>
      <c r="F181" s="179">
        <f t="shared" si="9"/>
        <v>0</v>
      </c>
      <c r="G181" s="143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</row>
    <row r="182" spans="1:19" s="35" customFormat="1" ht="12.75">
      <c r="A182" s="34" t="s">
        <v>317</v>
      </c>
      <c r="B182" s="90" t="s">
        <v>204</v>
      </c>
      <c r="C182" s="64">
        <v>6</v>
      </c>
      <c r="D182" s="128">
        <v>9.3</v>
      </c>
      <c r="E182" s="29"/>
      <c r="F182" s="179">
        <f t="shared" si="9"/>
        <v>0</v>
      </c>
      <c r="G182" s="143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</row>
    <row r="183" spans="1:19" s="35" customFormat="1" ht="12.75">
      <c r="A183" s="34" t="s">
        <v>318</v>
      </c>
      <c r="B183" s="90" t="s">
        <v>205</v>
      </c>
      <c r="C183" s="64">
        <v>6</v>
      </c>
      <c r="D183" s="128">
        <v>8.7</v>
      </c>
      <c r="E183" s="29"/>
      <c r="F183" s="179">
        <f t="shared" si="9"/>
        <v>0</v>
      </c>
      <c r="G183" s="143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</row>
    <row r="184" spans="1:19" s="35" customFormat="1" ht="12.75">
      <c r="A184" s="34" t="s">
        <v>319</v>
      </c>
      <c r="B184" s="90" t="s">
        <v>206</v>
      </c>
      <c r="C184" s="64">
        <v>6</v>
      </c>
      <c r="D184" s="128">
        <v>10.2</v>
      </c>
      <c r="E184" s="29"/>
      <c r="F184" s="179">
        <f t="shared" si="9"/>
        <v>0</v>
      </c>
      <c r="G184" s="143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</row>
    <row r="185" spans="1:19" s="35" customFormat="1" ht="12.75">
      <c r="A185" s="11" t="s">
        <v>290</v>
      </c>
      <c r="B185" s="84" t="s">
        <v>283</v>
      </c>
      <c r="C185" s="61">
        <v>2</v>
      </c>
      <c r="D185" s="128">
        <v>14.1</v>
      </c>
      <c r="E185" s="29"/>
      <c r="F185" s="179">
        <f t="shared" si="9"/>
        <v>0</v>
      </c>
      <c r="G185" s="143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</row>
    <row r="186" spans="1:19" s="35" customFormat="1" ht="12.75">
      <c r="A186" s="11" t="s">
        <v>291</v>
      </c>
      <c r="B186" s="84" t="s">
        <v>284</v>
      </c>
      <c r="C186" s="61">
        <v>4</v>
      </c>
      <c r="D186" s="128">
        <v>10.8</v>
      </c>
      <c r="E186" s="29"/>
      <c r="F186" s="179">
        <f t="shared" si="9"/>
        <v>0</v>
      </c>
      <c r="G186" s="143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</row>
    <row r="187" spans="1:19" s="35" customFormat="1" ht="12.75">
      <c r="A187" s="11" t="s">
        <v>292</v>
      </c>
      <c r="B187" s="84" t="s">
        <v>285</v>
      </c>
      <c r="C187" s="61">
        <v>6</v>
      </c>
      <c r="D187" s="128">
        <v>10.2</v>
      </c>
      <c r="E187" s="29"/>
      <c r="F187" s="179">
        <f t="shared" si="9"/>
        <v>0</v>
      </c>
      <c r="G187" s="143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</row>
    <row r="188" spans="1:19" s="35" customFormat="1" ht="12.75">
      <c r="A188" s="11" t="s">
        <v>295</v>
      </c>
      <c r="B188" s="84" t="s">
        <v>286</v>
      </c>
      <c r="C188" s="61">
        <v>6</v>
      </c>
      <c r="D188" s="128">
        <v>9.3</v>
      </c>
      <c r="E188" s="29"/>
      <c r="F188" s="179">
        <f t="shared" si="9"/>
        <v>0</v>
      </c>
      <c r="G188" s="143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</row>
    <row r="189" spans="1:19" s="35" customFormat="1" ht="12.75">
      <c r="A189" s="11" t="s">
        <v>293</v>
      </c>
      <c r="B189" s="84" t="s">
        <v>287</v>
      </c>
      <c r="C189" s="61">
        <v>4</v>
      </c>
      <c r="D189" s="128">
        <v>11.7</v>
      </c>
      <c r="E189" s="29"/>
      <c r="F189" s="179">
        <f t="shared" si="9"/>
        <v>0</v>
      </c>
      <c r="G189" s="143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</row>
    <row r="190" spans="1:19" s="35" customFormat="1" ht="12.75">
      <c r="A190" s="11" t="s">
        <v>294</v>
      </c>
      <c r="B190" s="84" t="s">
        <v>288</v>
      </c>
      <c r="C190" s="61">
        <v>6</v>
      </c>
      <c r="D190" s="128">
        <v>12</v>
      </c>
      <c r="E190" s="29"/>
      <c r="F190" s="179">
        <f t="shared" si="9"/>
        <v>0</v>
      </c>
      <c r="G190" s="143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</row>
    <row r="191" spans="1:19" s="35" customFormat="1" ht="12.75">
      <c r="A191" s="154" t="s">
        <v>559</v>
      </c>
      <c r="B191" s="91" t="s">
        <v>289</v>
      </c>
      <c r="C191" s="65">
        <v>6</v>
      </c>
      <c r="D191" s="131">
        <v>10.2</v>
      </c>
      <c r="E191" s="29"/>
      <c r="F191" s="179">
        <f t="shared" si="9"/>
        <v>0</v>
      </c>
      <c r="G191" s="143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</row>
    <row r="192" spans="1:19" s="35" customFormat="1" ht="12.75">
      <c r="A192" s="11" t="s">
        <v>330</v>
      </c>
      <c r="B192" s="51" t="s">
        <v>325</v>
      </c>
      <c r="C192" s="42">
        <v>6</v>
      </c>
      <c r="D192" s="128">
        <v>10.8</v>
      </c>
      <c r="E192" s="29"/>
      <c r="F192" s="179">
        <f t="shared" si="9"/>
        <v>0</v>
      </c>
      <c r="G192" s="143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</row>
    <row r="193" spans="1:19" s="35" customFormat="1" ht="12.75">
      <c r="A193" s="11" t="s">
        <v>331</v>
      </c>
      <c r="B193" s="51" t="s">
        <v>326</v>
      </c>
      <c r="C193" s="42">
        <v>3</v>
      </c>
      <c r="D193" s="128">
        <v>15.3</v>
      </c>
      <c r="E193" s="29"/>
      <c r="F193" s="179">
        <f t="shared" si="9"/>
        <v>0</v>
      </c>
      <c r="G193" s="143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</row>
    <row r="194" spans="1:19" s="35" customFormat="1" ht="12.75">
      <c r="A194" s="11" t="s">
        <v>332</v>
      </c>
      <c r="B194" s="51" t="s">
        <v>327</v>
      </c>
      <c r="C194" s="42">
        <v>4</v>
      </c>
      <c r="D194" s="128">
        <v>13.7</v>
      </c>
      <c r="E194" s="29"/>
      <c r="F194" s="179">
        <f t="shared" si="9"/>
        <v>0</v>
      </c>
      <c r="G194" s="143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</row>
    <row r="195" spans="1:19" s="35" customFormat="1" ht="12.75">
      <c r="A195" s="11" t="s">
        <v>333</v>
      </c>
      <c r="B195" s="51" t="s">
        <v>328</v>
      </c>
      <c r="C195" s="42">
        <v>6</v>
      </c>
      <c r="D195" s="128">
        <v>11.7</v>
      </c>
      <c r="E195" s="29"/>
      <c r="F195" s="179">
        <f t="shared" si="9"/>
        <v>0</v>
      </c>
      <c r="G195" s="143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</row>
    <row r="196" spans="1:19" s="35" customFormat="1" ht="12.75">
      <c r="A196" s="11" t="s">
        <v>334</v>
      </c>
      <c r="B196" s="51" t="s">
        <v>329</v>
      </c>
      <c r="C196" s="42">
        <v>6</v>
      </c>
      <c r="D196" s="128">
        <v>7.8</v>
      </c>
      <c r="E196" s="29"/>
      <c r="F196" s="179">
        <f t="shared" si="9"/>
        <v>0</v>
      </c>
      <c r="G196" s="143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</row>
    <row r="197" spans="1:19" s="35" customFormat="1" ht="12.75">
      <c r="A197" s="154" t="s">
        <v>352</v>
      </c>
      <c r="B197" s="51" t="s">
        <v>353</v>
      </c>
      <c r="C197" s="56">
        <v>3</v>
      </c>
      <c r="D197" s="128">
        <v>15.18</v>
      </c>
      <c r="E197" s="29"/>
      <c r="F197" s="179">
        <f t="shared" si="9"/>
        <v>0</v>
      </c>
      <c r="G197" s="143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</row>
    <row r="198" spans="1:19" s="35" customFormat="1" ht="12.75">
      <c r="A198" s="11" t="s">
        <v>370</v>
      </c>
      <c r="B198" s="87" t="s">
        <v>366</v>
      </c>
      <c r="C198" s="56">
        <v>6</v>
      </c>
      <c r="D198" s="128">
        <v>10.2</v>
      </c>
      <c r="E198" s="29"/>
      <c r="F198" s="179">
        <f t="shared" si="9"/>
        <v>0</v>
      </c>
      <c r="G198" s="143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</row>
    <row r="199" spans="1:19" s="35" customFormat="1" ht="12.75">
      <c r="A199" s="11" t="s">
        <v>371</v>
      </c>
      <c r="B199" s="87" t="s">
        <v>367</v>
      </c>
      <c r="C199" s="56">
        <v>6</v>
      </c>
      <c r="D199" s="128">
        <v>11.4</v>
      </c>
      <c r="E199" s="29"/>
      <c r="F199" s="179">
        <f t="shared" si="9"/>
        <v>0</v>
      </c>
      <c r="G199" s="143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</row>
    <row r="200" spans="1:19" s="35" customFormat="1" ht="12.75">
      <c r="A200" s="11" t="s">
        <v>372</v>
      </c>
      <c r="B200" s="87" t="s">
        <v>368</v>
      </c>
      <c r="C200" s="56">
        <v>6</v>
      </c>
      <c r="D200" s="128">
        <v>9.6</v>
      </c>
      <c r="E200" s="29"/>
      <c r="F200" s="179">
        <f t="shared" si="9"/>
        <v>0</v>
      </c>
      <c r="G200" s="143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</row>
    <row r="201" spans="1:19" s="35" customFormat="1" ht="12.75">
      <c r="A201" s="11" t="s">
        <v>373</v>
      </c>
      <c r="B201" s="87" t="s">
        <v>369</v>
      </c>
      <c r="C201" s="56">
        <v>6</v>
      </c>
      <c r="D201" s="128">
        <v>9.9</v>
      </c>
      <c r="E201" s="29"/>
      <c r="F201" s="179">
        <f t="shared" si="9"/>
        <v>0</v>
      </c>
      <c r="G201" s="143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</row>
    <row r="202" spans="1:19" s="35" customFormat="1" ht="12.75">
      <c r="A202" s="11" t="s">
        <v>557</v>
      </c>
      <c r="B202" s="87" t="s">
        <v>558</v>
      </c>
      <c r="C202" s="56">
        <v>4</v>
      </c>
      <c r="D202" s="128">
        <v>12.6</v>
      </c>
      <c r="E202" s="29"/>
      <c r="F202" s="179">
        <f t="shared" si="9"/>
        <v>0</v>
      </c>
      <c r="G202" s="143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</row>
    <row r="203" spans="1:19" s="35" customFormat="1" ht="12.75">
      <c r="A203" s="11" t="s">
        <v>1149</v>
      </c>
      <c r="B203" s="87" t="s">
        <v>1150</v>
      </c>
      <c r="C203" s="56">
        <v>6</v>
      </c>
      <c r="D203" s="128">
        <v>11.4</v>
      </c>
      <c r="E203" s="29"/>
      <c r="F203" s="179">
        <f t="shared" si="9"/>
        <v>0</v>
      </c>
      <c r="G203" s="143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</row>
    <row r="204" spans="1:19" s="35" customFormat="1" ht="12.75">
      <c r="A204" s="11" t="s">
        <v>1151</v>
      </c>
      <c r="B204" s="87" t="s">
        <v>1152</v>
      </c>
      <c r="C204" s="56">
        <v>6</v>
      </c>
      <c r="D204" s="128">
        <v>11.4</v>
      </c>
      <c r="E204" s="29"/>
      <c r="F204" s="179">
        <f t="shared" si="9"/>
        <v>0</v>
      </c>
      <c r="G204" s="143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</row>
    <row r="205" spans="1:19" s="35" customFormat="1" ht="12.75">
      <c r="A205" s="11" t="s">
        <v>1153</v>
      </c>
      <c r="B205" s="87" t="s">
        <v>1154</v>
      </c>
      <c r="C205" s="56">
        <v>6</v>
      </c>
      <c r="D205" s="128">
        <v>12</v>
      </c>
      <c r="E205" s="29"/>
      <c r="F205" s="179">
        <f t="shared" si="9"/>
        <v>0</v>
      </c>
      <c r="G205" s="143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</row>
    <row r="206" spans="1:19" s="35" customFormat="1" ht="12.75">
      <c r="A206" s="11" t="s">
        <v>1155</v>
      </c>
      <c r="B206" s="87" t="s">
        <v>1156</v>
      </c>
      <c r="C206" s="56">
        <v>6</v>
      </c>
      <c r="D206" s="128">
        <v>12</v>
      </c>
      <c r="E206" s="29"/>
      <c r="F206" s="179">
        <f t="shared" si="9"/>
        <v>0</v>
      </c>
      <c r="G206" s="143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</row>
    <row r="207" spans="1:19" s="35" customFormat="1" ht="12.75">
      <c r="A207" s="11" t="s">
        <v>1302</v>
      </c>
      <c r="B207" s="87" t="s">
        <v>1303</v>
      </c>
      <c r="C207" s="56">
        <v>6</v>
      </c>
      <c r="D207" s="128">
        <v>8.75</v>
      </c>
      <c r="E207" s="29"/>
      <c r="F207" s="179">
        <f t="shared" si="9"/>
        <v>0</v>
      </c>
      <c r="G207" s="143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</row>
    <row r="208" spans="1:19" s="35" customFormat="1" ht="12.75">
      <c r="A208" s="11" t="s">
        <v>1304</v>
      </c>
      <c r="B208" s="87" t="s">
        <v>1306</v>
      </c>
      <c r="C208" s="56">
        <v>6</v>
      </c>
      <c r="D208" s="128">
        <v>7.5</v>
      </c>
      <c r="E208" s="29"/>
      <c r="F208" s="179">
        <f t="shared" si="9"/>
        <v>0</v>
      </c>
      <c r="G208" s="143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</row>
    <row r="209" spans="1:19" s="35" customFormat="1" ht="12.75">
      <c r="A209" s="11" t="s">
        <v>1307</v>
      </c>
      <c r="B209" s="87" t="s">
        <v>1305</v>
      </c>
      <c r="C209" s="56">
        <v>6</v>
      </c>
      <c r="D209" s="128">
        <v>10</v>
      </c>
      <c r="E209" s="29"/>
      <c r="F209" s="179">
        <f t="shared" si="9"/>
        <v>0</v>
      </c>
      <c r="G209" s="143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</row>
    <row r="210" spans="1:19" s="35" customFormat="1" ht="12.75">
      <c r="A210" s="11" t="s">
        <v>1268</v>
      </c>
      <c r="B210" s="87" t="s">
        <v>1269</v>
      </c>
      <c r="C210" s="56">
        <v>6</v>
      </c>
      <c r="D210" s="128">
        <v>15</v>
      </c>
      <c r="E210" s="29"/>
      <c r="F210" s="179">
        <f t="shared" si="9"/>
        <v>0</v>
      </c>
      <c r="G210" s="143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</row>
    <row r="211" spans="1:19" s="35" customFormat="1" ht="12.75">
      <c r="A211" s="11" t="s">
        <v>1270</v>
      </c>
      <c r="B211" s="87" t="s">
        <v>1271</v>
      </c>
      <c r="C211" s="56">
        <v>3</v>
      </c>
      <c r="D211" s="128">
        <v>20</v>
      </c>
      <c r="E211" s="29"/>
      <c r="F211" s="179">
        <f t="shared" si="9"/>
        <v>0</v>
      </c>
      <c r="G211" s="143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</row>
    <row r="212" spans="1:19" s="35" customFormat="1" ht="12.75">
      <c r="A212" s="11" t="s">
        <v>1272</v>
      </c>
      <c r="B212" s="87" t="s">
        <v>1273</v>
      </c>
      <c r="C212" s="56">
        <v>6</v>
      </c>
      <c r="D212" s="128">
        <v>15.65</v>
      </c>
      <c r="E212" s="29"/>
      <c r="F212" s="179">
        <f t="shared" si="9"/>
        <v>0</v>
      </c>
      <c r="G212" s="143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</row>
    <row r="213" spans="1:19" s="35" customFormat="1" ht="12.75">
      <c r="A213" s="11" t="s">
        <v>1274</v>
      </c>
      <c r="B213" s="87" t="s">
        <v>1275</v>
      </c>
      <c r="C213" s="56">
        <v>2</v>
      </c>
      <c r="D213" s="128">
        <v>25</v>
      </c>
      <c r="E213" s="29"/>
      <c r="F213" s="179">
        <f t="shared" si="9"/>
        <v>0</v>
      </c>
      <c r="G213" s="143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</row>
    <row r="214" spans="1:19" s="35" customFormat="1" ht="12.75">
      <c r="A214" s="11" t="s">
        <v>1276</v>
      </c>
      <c r="B214" s="87" t="s">
        <v>1277</v>
      </c>
      <c r="C214" s="56">
        <v>6</v>
      </c>
      <c r="D214" s="128">
        <v>15.65</v>
      </c>
      <c r="E214" s="29"/>
      <c r="F214" s="179">
        <f t="shared" si="9"/>
        <v>0</v>
      </c>
      <c r="G214" s="143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</row>
    <row r="215" spans="1:19" s="35" customFormat="1" ht="12.75">
      <c r="A215" s="11" t="s">
        <v>1278</v>
      </c>
      <c r="B215" s="87" t="s">
        <v>1279</v>
      </c>
      <c r="C215" s="56">
        <v>4</v>
      </c>
      <c r="D215" s="128">
        <v>18.75</v>
      </c>
      <c r="E215" s="29"/>
      <c r="F215" s="179">
        <f t="shared" si="9"/>
        <v>0</v>
      </c>
      <c r="G215" s="143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</row>
    <row r="216" spans="1:19" s="35" customFormat="1" ht="12.75">
      <c r="A216" s="11"/>
      <c r="B216" s="87"/>
      <c r="C216" s="56"/>
      <c r="D216" s="128"/>
      <c r="E216" s="29"/>
      <c r="F216" s="179"/>
      <c r="G216" s="143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</row>
    <row r="217" spans="1:19" s="35" customFormat="1" ht="12.75">
      <c r="A217" s="11"/>
      <c r="B217" s="87"/>
      <c r="C217" s="56"/>
      <c r="D217" s="128"/>
      <c r="E217" s="29"/>
      <c r="F217" s="179"/>
      <c r="G217" s="143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</row>
    <row r="218" spans="1:19" s="35" customFormat="1" ht="12.75">
      <c r="A218" s="11"/>
      <c r="B218" s="87"/>
      <c r="C218" s="56"/>
      <c r="D218" s="128"/>
      <c r="E218" s="29"/>
      <c r="F218" s="179"/>
      <c r="G218" s="143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</row>
    <row r="219" spans="1:19" s="35" customFormat="1" ht="12.75">
      <c r="A219" s="11"/>
      <c r="B219" s="87"/>
      <c r="C219" s="56"/>
      <c r="D219" s="128"/>
      <c r="E219" s="29"/>
      <c r="F219" s="179"/>
      <c r="G219" s="143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</row>
    <row r="220" spans="1:19" s="35" customFormat="1" ht="12.75">
      <c r="A220" s="11"/>
      <c r="B220" s="87"/>
      <c r="C220" s="56"/>
      <c r="D220" s="128"/>
      <c r="E220" s="29"/>
      <c r="F220" s="179"/>
      <c r="G220" s="143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</row>
    <row r="221" spans="1:19" s="35" customFormat="1" ht="12.75">
      <c r="A221" s="12" t="s">
        <v>69</v>
      </c>
      <c r="B221" s="51"/>
      <c r="C221" s="56"/>
      <c r="D221" s="128"/>
      <c r="E221" s="38"/>
      <c r="F221" s="179"/>
      <c r="G221" s="143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</row>
    <row r="222" spans="1:19" s="35" customFormat="1" ht="12.75">
      <c r="A222" s="11"/>
      <c r="B222" s="87"/>
      <c r="C222" s="56"/>
      <c r="D222" s="128"/>
      <c r="E222" s="29"/>
      <c r="F222" s="179"/>
      <c r="G222" s="143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</row>
    <row r="223" spans="1:19" s="35" customFormat="1" ht="12.75">
      <c r="A223" s="11"/>
      <c r="B223" s="87"/>
      <c r="C223" s="56"/>
      <c r="D223" s="128"/>
      <c r="E223" s="29"/>
      <c r="F223" s="179"/>
      <c r="G223" s="143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</row>
    <row r="224" spans="1:19" s="35" customFormat="1" ht="12.75">
      <c r="A224" s="11"/>
      <c r="B224" s="87"/>
      <c r="C224" s="56"/>
      <c r="D224" s="128"/>
      <c r="E224" s="29"/>
      <c r="F224" s="179"/>
      <c r="G224" s="143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</row>
    <row r="225" spans="1:19" s="35" customFormat="1" ht="12.75">
      <c r="A225" s="11"/>
      <c r="B225" s="87"/>
      <c r="C225" s="56"/>
      <c r="D225" s="128"/>
      <c r="E225" s="29"/>
      <c r="F225" s="179"/>
      <c r="G225" s="143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</row>
    <row r="226" spans="1:19" s="35" customFormat="1" ht="12.75">
      <c r="A226" s="11"/>
      <c r="B226" s="87"/>
      <c r="C226" s="56"/>
      <c r="D226" s="128"/>
      <c r="E226" s="29"/>
      <c r="F226" s="179"/>
      <c r="G226" s="143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</row>
    <row r="227" spans="1:19" s="35" customFormat="1" ht="12.75">
      <c r="A227" s="11"/>
      <c r="B227" s="87"/>
      <c r="C227" s="56"/>
      <c r="D227" s="128"/>
      <c r="E227" s="29"/>
      <c r="F227" s="179"/>
      <c r="G227" s="143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</row>
    <row r="228" spans="1:19" s="35" customFormat="1" ht="12.75">
      <c r="A228" s="11"/>
      <c r="B228" s="87"/>
      <c r="C228" s="56"/>
      <c r="D228" s="128"/>
      <c r="E228" s="29"/>
      <c r="F228" s="179"/>
      <c r="G228" s="143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</row>
    <row r="229" spans="1:19" s="35" customFormat="1" ht="12.75">
      <c r="A229" s="11"/>
      <c r="B229" s="87"/>
      <c r="C229" s="56"/>
      <c r="D229" s="128"/>
      <c r="E229" s="29"/>
      <c r="F229" s="179"/>
      <c r="G229" s="143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</row>
    <row r="230" spans="1:19" s="35" customFormat="1" ht="12.75">
      <c r="A230" s="11"/>
      <c r="B230" s="87"/>
      <c r="C230" s="56"/>
      <c r="D230" s="128"/>
      <c r="E230" s="29"/>
      <c r="F230" s="179"/>
      <c r="G230" s="143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</row>
    <row r="231" spans="1:19" s="35" customFormat="1" ht="12.75">
      <c r="A231" s="11"/>
      <c r="B231" s="87"/>
      <c r="C231" s="56"/>
      <c r="D231" s="128"/>
      <c r="E231" s="29"/>
      <c r="F231" s="179"/>
      <c r="G231" s="143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</row>
    <row r="232" spans="1:19" s="35" customFormat="1" ht="12.75">
      <c r="A232" s="11"/>
      <c r="B232" s="87"/>
      <c r="C232" s="56"/>
      <c r="D232" s="128"/>
      <c r="E232" s="29"/>
      <c r="F232" s="179"/>
      <c r="G232" s="143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</row>
    <row r="233" spans="1:19" s="35" customFormat="1" ht="12.75">
      <c r="A233" s="11"/>
      <c r="B233" s="87"/>
      <c r="C233" s="56"/>
      <c r="D233" s="128"/>
      <c r="E233" s="29"/>
      <c r="F233" s="179"/>
      <c r="G233" s="143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</row>
    <row r="234" spans="1:19" s="35" customFormat="1" ht="12.75">
      <c r="A234" s="11"/>
      <c r="B234" s="87"/>
      <c r="C234" s="56"/>
      <c r="D234" s="128"/>
      <c r="E234" s="29"/>
      <c r="F234" s="179"/>
      <c r="G234" s="143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</row>
    <row r="235" spans="1:19" s="35" customFormat="1" ht="12.75">
      <c r="A235" s="11"/>
      <c r="B235" s="87"/>
      <c r="C235" s="56"/>
      <c r="D235" s="128"/>
      <c r="E235" s="29"/>
      <c r="F235" s="179"/>
      <c r="G235" s="143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</row>
    <row r="236" spans="1:19" s="35" customFormat="1" ht="12.75">
      <c r="A236" s="11"/>
      <c r="B236" s="87"/>
      <c r="C236" s="56"/>
      <c r="D236" s="128"/>
      <c r="E236" s="29"/>
      <c r="F236" s="179"/>
      <c r="G236" s="143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</row>
    <row r="237" spans="1:19" s="35" customFormat="1" ht="12.75">
      <c r="A237" s="11"/>
      <c r="B237" s="87"/>
      <c r="C237" s="56"/>
      <c r="D237" s="128"/>
      <c r="E237" s="29"/>
      <c r="F237" s="179"/>
      <c r="G237" s="143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</row>
    <row r="238" spans="1:19" s="35" customFormat="1" ht="12.75">
      <c r="A238" s="11"/>
      <c r="B238" s="87"/>
      <c r="C238" s="56"/>
      <c r="D238" s="128"/>
      <c r="E238" s="29"/>
      <c r="F238" s="179"/>
      <c r="G238" s="143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</row>
    <row r="239" spans="1:19" s="35" customFormat="1" ht="12.75">
      <c r="A239" s="11"/>
      <c r="B239" s="87"/>
      <c r="C239" s="56"/>
      <c r="D239" s="128"/>
      <c r="E239" s="29"/>
      <c r="F239" s="179"/>
      <c r="G239" s="143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</row>
    <row r="240" spans="1:19" s="35" customFormat="1" ht="12.75">
      <c r="A240" s="11"/>
      <c r="B240" s="87"/>
      <c r="C240" s="56"/>
      <c r="D240" s="128"/>
      <c r="E240" s="29"/>
      <c r="F240" s="179"/>
      <c r="G240" s="143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</row>
    <row r="241" spans="1:19" s="35" customFormat="1" ht="12.75">
      <c r="A241" s="11"/>
      <c r="B241" s="87"/>
      <c r="C241" s="56"/>
      <c r="D241" s="128"/>
      <c r="E241" s="29"/>
      <c r="F241" s="179"/>
      <c r="G241" s="143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</row>
    <row r="242" spans="1:19" s="35" customFormat="1" ht="12.75">
      <c r="A242" s="11"/>
      <c r="B242" s="87"/>
      <c r="C242" s="56"/>
      <c r="D242" s="128"/>
      <c r="E242" s="29"/>
      <c r="F242" s="179"/>
      <c r="G242" s="143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</row>
    <row r="243" spans="1:19" s="35" customFormat="1" ht="12.75">
      <c r="A243" s="11"/>
      <c r="B243" s="87"/>
      <c r="C243" s="56"/>
      <c r="D243" s="128"/>
      <c r="E243" s="29"/>
      <c r="F243" s="179"/>
      <c r="G243" s="143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</row>
    <row r="244" spans="1:19" s="35" customFormat="1" ht="12.75">
      <c r="A244" s="11"/>
      <c r="B244" s="87"/>
      <c r="C244" s="56"/>
      <c r="D244" s="128"/>
      <c r="E244" s="29"/>
      <c r="F244" s="179"/>
      <c r="G244" s="143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</row>
    <row r="245" spans="1:19" s="35" customFormat="1" ht="12.75">
      <c r="A245" s="11"/>
      <c r="B245" s="87"/>
      <c r="C245" s="56"/>
      <c r="D245" s="128"/>
      <c r="E245" s="29"/>
      <c r="F245" s="179"/>
      <c r="G245" s="143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</row>
    <row r="246" spans="1:19" s="35" customFormat="1" ht="12.75">
      <c r="A246" s="11"/>
      <c r="B246" s="87"/>
      <c r="C246" s="56"/>
      <c r="D246" s="128"/>
      <c r="E246" s="29"/>
      <c r="F246" s="179"/>
      <c r="G246" s="143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</row>
    <row r="247" spans="1:19" s="35" customFormat="1" ht="12.75">
      <c r="A247" s="11"/>
      <c r="B247" s="87"/>
      <c r="C247" s="56"/>
      <c r="D247" s="128"/>
      <c r="E247" s="29"/>
      <c r="F247" s="179"/>
      <c r="G247" s="143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</row>
    <row r="248" spans="1:19" s="35" customFormat="1" ht="12.75">
      <c r="A248" s="11"/>
      <c r="B248" s="87"/>
      <c r="C248" s="56"/>
      <c r="D248" s="128"/>
      <c r="E248" s="29"/>
      <c r="F248" s="179"/>
      <c r="G248" s="143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</row>
    <row r="249" spans="1:19" s="35" customFormat="1" ht="12.75">
      <c r="A249" s="11"/>
      <c r="B249" s="87"/>
      <c r="C249" s="56"/>
      <c r="D249" s="128"/>
      <c r="E249" s="29"/>
      <c r="F249" s="179"/>
      <c r="G249" s="143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</row>
    <row r="250" spans="1:19" s="35" customFormat="1" ht="12.75">
      <c r="A250" s="11"/>
      <c r="B250" s="87"/>
      <c r="C250" s="56"/>
      <c r="D250" s="128"/>
      <c r="E250" s="29"/>
      <c r="F250" s="179"/>
      <c r="G250" s="143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</row>
    <row r="251" spans="1:19" s="35" customFormat="1" ht="12.75">
      <c r="A251" s="11"/>
      <c r="B251" s="87"/>
      <c r="C251" s="56"/>
      <c r="D251" s="128"/>
      <c r="E251" s="29"/>
      <c r="F251" s="179"/>
      <c r="G251" s="143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</row>
    <row r="252" spans="1:19" s="35" customFormat="1" ht="12.75">
      <c r="A252" s="11"/>
      <c r="B252" s="87"/>
      <c r="C252" s="56"/>
      <c r="D252" s="128"/>
      <c r="E252" s="29"/>
      <c r="F252" s="179"/>
      <c r="G252" s="143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</row>
    <row r="253" spans="1:19" s="35" customFormat="1" ht="12.75">
      <c r="A253" s="11"/>
      <c r="B253" s="87"/>
      <c r="C253" s="56"/>
      <c r="D253" s="128"/>
      <c r="E253" s="29"/>
      <c r="F253" s="179"/>
      <c r="G253" s="143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</row>
    <row r="254" spans="1:19" s="35" customFormat="1" ht="12.75">
      <c r="A254" s="11"/>
      <c r="B254" s="87"/>
      <c r="C254" s="56"/>
      <c r="D254" s="128"/>
      <c r="E254" s="29"/>
      <c r="F254" s="179"/>
      <c r="G254" s="143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</row>
    <row r="255" spans="1:19" s="35" customFormat="1" ht="12.75">
      <c r="A255" s="11"/>
      <c r="B255" s="87"/>
      <c r="C255" s="56"/>
      <c r="D255" s="128"/>
      <c r="E255" s="29"/>
      <c r="F255" s="179"/>
      <c r="G255" s="143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</row>
    <row r="256" spans="1:19" s="35" customFormat="1" ht="12.75">
      <c r="A256" s="11"/>
      <c r="B256" s="87"/>
      <c r="C256" s="56"/>
      <c r="D256" s="128"/>
      <c r="E256" s="29"/>
      <c r="F256" s="179"/>
      <c r="G256" s="143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</row>
    <row r="257" spans="1:19" s="35" customFormat="1" ht="12.75">
      <c r="A257" s="11"/>
      <c r="B257" s="87"/>
      <c r="C257" s="56"/>
      <c r="D257" s="128"/>
      <c r="E257" s="29"/>
      <c r="F257" s="179"/>
      <c r="G257" s="143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</row>
    <row r="258" spans="1:19" s="35" customFormat="1" ht="12.75">
      <c r="A258" s="11"/>
      <c r="B258" s="87"/>
      <c r="C258" s="56"/>
      <c r="D258" s="128"/>
      <c r="E258" s="29"/>
      <c r="F258" s="179"/>
      <c r="G258" s="143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</row>
    <row r="259" spans="1:19" s="35" customFormat="1" ht="12.75">
      <c r="A259" s="11"/>
      <c r="B259" s="87"/>
      <c r="C259" s="56"/>
      <c r="D259" s="128"/>
      <c r="E259" s="29"/>
      <c r="F259" s="179"/>
      <c r="G259" s="143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</row>
    <row r="260" spans="1:19" s="35" customFormat="1" ht="12.75">
      <c r="A260" s="11"/>
      <c r="B260" s="87"/>
      <c r="C260" s="56"/>
      <c r="D260" s="128"/>
      <c r="E260" s="29"/>
      <c r="F260" s="179"/>
      <c r="G260" s="143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</row>
    <row r="261" spans="1:19" s="35" customFormat="1" ht="12.75">
      <c r="A261" s="11"/>
      <c r="B261" s="87"/>
      <c r="C261" s="56"/>
      <c r="D261" s="128"/>
      <c r="E261" s="29"/>
      <c r="F261" s="179"/>
      <c r="G261" s="143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</row>
    <row r="262" spans="1:19" s="35" customFormat="1" ht="12.75">
      <c r="A262" s="11"/>
      <c r="B262" s="87"/>
      <c r="C262" s="56"/>
      <c r="D262" s="128"/>
      <c r="E262" s="29"/>
      <c r="F262" s="179"/>
      <c r="G262" s="143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</row>
    <row r="263" spans="1:19" s="35" customFormat="1" ht="12.75">
      <c r="A263" s="11"/>
      <c r="B263" s="87"/>
      <c r="C263" s="56"/>
      <c r="D263" s="128"/>
      <c r="E263" s="29"/>
      <c r="F263" s="179"/>
      <c r="G263" s="143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</row>
    <row r="264" spans="1:19" s="35" customFormat="1" ht="12.75">
      <c r="A264" s="18" t="s">
        <v>70</v>
      </c>
      <c r="B264" s="92"/>
      <c r="C264" s="66"/>
      <c r="D264" s="128"/>
      <c r="E264" s="29"/>
      <c r="F264" s="179"/>
      <c r="G264" s="143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</row>
    <row r="265" spans="1:19" s="35" customFormat="1" ht="12.75">
      <c r="A265" s="19" t="s">
        <v>71</v>
      </c>
      <c r="B265" s="87">
        <v>21423</v>
      </c>
      <c r="C265" s="33">
        <v>12</v>
      </c>
      <c r="D265" s="128">
        <v>8.9</v>
      </c>
      <c r="E265" s="26"/>
      <c r="F265" s="179">
        <f aca="true" t="shared" si="10" ref="F265:F320">SUM(D265*E265)</f>
        <v>0</v>
      </c>
      <c r="G265" s="143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</row>
    <row r="266" spans="1:19" s="35" customFormat="1" ht="12.75">
      <c r="A266" s="19" t="s">
        <v>72</v>
      </c>
      <c r="B266" s="87">
        <v>21424</v>
      </c>
      <c r="C266" s="33">
        <v>12</v>
      </c>
      <c r="D266" s="128">
        <v>6.3</v>
      </c>
      <c r="E266" s="28"/>
      <c r="F266" s="179">
        <f t="shared" si="10"/>
        <v>0</v>
      </c>
      <c r="G266" s="143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</row>
    <row r="267" spans="1:19" s="4" customFormat="1" ht="12.75">
      <c r="A267" s="19" t="s">
        <v>73</v>
      </c>
      <c r="B267" s="87">
        <v>21425</v>
      </c>
      <c r="C267" s="33">
        <v>6</v>
      </c>
      <c r="D267" s="128">
        <v>8.9</v>
      </c>
      <c r="E267" s="28"/>
      <c r="F267" s="179">
        <f t="shared" si="10"/>
        <v>0</v>
      </c>
      <c r="G267" s="2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</row>
    <row r="268" spans="1:6" ht="12.75">
      <c r="A268" s="19" t="s">
        <v>74</v>
      </c>
      <c r="B268" s="87">
        <v>21426</v>
      </c>
      <c r="C268" s="67">
        <v>12</v>
      </c>
      <c r="D268" s="128">
        <v>8.45</v>
      </c>
      <c r="E268" s="28"/>
      <c r="F268" s="179">
        <f t="shared" si="10"/>
        <v>0</v>
      </c>
    </row>
    <row r="269" spans="1:19" s="3" customFormat="1" ht="12.75">
      <c r="A269" s="19" t="s">
        <v>75</v>
      </c>
      <c r="B269" s="87">
        <v>21427</v>
      </c>
      <c r="C269" s="67">
        <v>12</v>
      </c>
      <c r="D269" s="128">
        <v>6.3</v>
      </c>
      <c r="E269" s="28"/>
      <c r="F269" s="179">
        <f t="shared" si="10"/>
        <v>0</v>
      </c>
      <c r="G269" s="2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</row>
    <row r="270" spans="1:6" ht="12.75">
      <c r="A270" s="19" t="s">
        <v>76</v>
      </c>
      <c r="B270" s="87">
        <v>21428</v>
      </c>
      <c r="C270" s="67">
        <v>6</v>
      </c>
      <c r="D270" s="128">
        <v>10.65</v>
      </c>
      <c r="E270" s="28"/>
      <c r="F270" s="179">
        <f t="shared" si="10"/>
        <v>0</v>
      </c>
    </row>
    <row r="271" spans="1:6" ht="12.75">
      <c r="A271" s="19" t="s">
        <v>77</v>
      </c>
      <c r="B271" s="87">
        <v>21433</v>
      </c>
      <c r="C271" s="67">
        <v>6</v>
      </c>
      <c r="D271" s="128">
        <v>12.3</v>
      </c>
      <c r="E271" s="28"/>
      <c r="F271" s="179">
        <f t="shared" si="10"/>
        <v>0</v>
      </c>
    </row>
    <row r="272" spans="1:6" ht="12.75">
      <c r="A272" s="19" t="s">
        <v>78</v>
      </c>
      <c r="B272" s="87">
        <v>21434</v>
      </c>
      <c r="C272" s="67">
        <v>12</v>
      </c>
      <c r="D272" s="128">
        <v>10.1</v>
      </c>
      <c r="E272" s="28"/>
      <c r="F272" s="179">
        <f t="shared" si="10"/>
        <v>0</v>
      </c>
    </row>
    <row r="273" spans="1:6" ht="12.75">
      <c r="A273" s="19" t="s">
        <v>79</v>
      </c>
      <c r="B273" s="87">
        <v>21435</v>
      </c>
      <c r="C273" s="67">
        <v>12</v>
      </c>
      <c r="D273" s="128">
        <v>7.5</v>
      </c>
      <c r="E273" s="28"/>
      <c r="F273" s="179">
        <f t="shared" si="10"/>
        <v>0</v>
      </c>
    </row>
    <row r="274" spans="1:7" ht="12.75">
      <c r="A274" s="19" t="s">
        <v>80</v>
      </c>
      <c r="B274" s="87">
        <v>21436</v>
      </c>
      <c r="C274" s="67">
        <v>12</v>
      </c>
      <c r="D274" s="128">
        <v>5.8</v>
      </c>
      <c r="E274" s="28"/>
      <c r="F274" s="179">
        <f t="shared" si="10"/>
        <v>0</v>
      </c>
      <c r="G274" s="141"/>
    </row>
    <row r="275" spans="1:7" ht="12.75">
      <c r="A275" s="19" t="s">
        <v>81</v>
      </c>
      <c r="B275" s="87">
        <v>21437</v>
      </c>
      <c r="C275" s="67">
        <v>24</v>
      </c>
      <c r="D275" s="128">
        <v>5.05</v>
      </c>
      <c r="E275" s="28"/>
      <c r="F275" s="179">
        <f t="shared" si="10"/>
        <v>0</v>
      </c>
      <c r="G275" s="141"/>
    </row>
    <row r="276" spans="1:7" ht="12.75">
      <c r="A276" s="19" t="s">
        <v>82</v>
      </c>
      <c r="B276" s="87">
        <v>21438</v>
      </c>
      <c r="C276" s="67">
        <v>12</v>
      </c>
      <c r="D276" s="128">
        <v>8.45</v>
      </c>
      <c r="E276" s="28"/>
      <c r="F276" s="179">
        <f t="shared" si="10"/>
        <v>0</v>
      </c>
      <c r="G276" s="141"/>
    </row>
    <row r="277" spans="1:7" ht="12.75">
      <c r="A277" s="19" t="s">
        <v>745</v>
      </c>
      <c r="B277" s="87" t="s">
        <v>216</v>
      </c>
      <c r="C277" s="67">
        <v>6</v>
      </c>
      <c r="D277" s="128">
        <v>4</v>
      </c>
      <c r="E277" s="28"/>
      <c r="F277" s="179">
        <f t="shared" si="10"/>
        <v>0</v>
      </c>
      <c r="G277" s="141"/>
    </row>
    <row r="278" spans="1:7" ht="12.75">
      <c r="A278" s="19" t="s">
        <v>83</v>
      </c>
      <c r="B278" s="87">
        <v>21443</v>
      </c>
      <c r="C278" s="67">
        <v>6</v>
      </c>
      <c r="D278" s="128">
        <v>17.5</v>
      </c>
      <c r="E278" s="28"/>
      <c r="F278" s="179">
        <f t="shared" si="10"/>
        <v>0</v>
      </c>
      <c r="G278" s="141"/>
    </row>
    <row r="279" spans="1:7" ht="12.75">
      <c r="A279" s="19" t="s">
        <v>746</v>
      </c>
      <c r="B279" s="87" t="s">
        <v>684</v>
      </c>
      <c r="C279" s="67">
        <v>6</v>
      </c>
      <c r="D279" s="128">
        <v>6.95</v>
      </c>
      <c r="E279" s="28"/>
      <c r="F279" s="179">
        <f t="shared" si="10"/>
        <v>0</v>
      </c>
      <c r="G279" s="141"/>
    </row>
    <row r="280" spans="1:7" ht="12.75">
      <c r="A280" s="19" t="s">
        <v>747</v>
      </c>
      <c r="B280" s="87" t="s">
        <v>685</v>
      </c>
      <c r="C280" s="67">
        <v>6</v>
      </c>
      <c r="D280" s="128">
        <v>5.4</v>
      </c>
      <c r="E280" s="28"/>
      <c r="F280" s="179">
        <f t="shared" si="10"/>
        <v>0</v>
      </c>
      <c r="G280" s="141"/>
    </row>
    <row r="281" spans="1:7" ht="12.75">
      <c r="A281" s="19" t="s">
        <v>84</v>
      </c>
      <c r="B281" s="87">
        <v>21446</v>
      </c>
      <c r="C281" s="67">
        <v>12</v>
      </c>
      <c r="D281" s="128">
        <v>8.2</v>
      </c>
      <c r="E281" s="28"/>
      <c r="F281" s="179">
        <f t="shared" si="10"/>
        <v>0</v>
      </c>
      <c r="G281" s="141"/>
    </row>
    <row r="282" spans="1:7" ht="12.75">
      <c r="A282" s="19" t="s">
        <v>1174</v>
      </c>
      <c r="B282" s="87" t="s">
        <v>1175</v>
      </c>
      <c r="C282" s="67">
        <v>6</v>
      </c>
      <c r="D282" s="128">
        <v>14.65</v>
      </c>
      <c r="E282" s="28"/>
      <c r="F282" s="179">
        <f t="shared" si="10"/>
        <v>0</v>
      </c>
      <c r="G282" s="141"/>
    </row>
    <row r="283" spans="1:7" ht="12.75">
      <c r="A283" s="19" t="s">
        <v>85</v>
      </c>
      <c r="B283" s="87">
        <v>21448</v>
      </c>
      <c r="C283" s="67">
        <v>6</v>
      </c>
      <c r="D283" s="128">
        <v>19.6</v>
      </c>
      <c r="E283" s="28"/>
      <c r="F283" s="179">
        <f t="shared" si="10"/>
        <v>0</v>
      </c>
      <c r="G283" s="141"/>
    </row>
    <row r="284" spans="1:7" ht="12.75">
      <c r="A284" s="19" t="s">
        <v>86</v>
      </c>
      <c r="B284" s="87">
        <v>21449</v>
      </c>
      <c r="C284" s="67">
        <v>6</v>
      </c>
      <c r="D284" s="128">
        <v>17.35</v>
      </c>
      <c r="E284" s="28"/>
      <c r="F284" s="179">
        <f t="shared" si="10"/>
        <v>0</v>
      </c>
      <c r="G284" s="141"/>
    </row>
    <row r="285" spans="1:7" ht="12.75">
      <c r="A285" s="11" t="s">
        <v>748</v>
      </c>
      <c r="B285" s="87" t="s">
        <v>253</v>
      </c>
      <c r="C285" s="67">
        <v>6</v>
      </c>
      <c r="D285" s="128">
        <v>11.67</v>
      </c>
      <c r="E285" s="28"/>
      <c r="F285" s="179">
        <f t="shared" si="10"/>
        <v>0</v>
      </c>
      <c r="G285" s="141"/>
    </row>
    <row r="286" spans="1:7" ht="12.75">
      <c r="A286" s="19" t="s">
        <v>1172</v>
      </c>
      <c r="B286" s="87" t="s">
        <v>1173</v>
      </c>
      <c r="C286" s="67">
        <v>6</v>
      </c>
      <c r="D286" s="128">
        <v>14.12</v>
      </c>
      <c r="E286" s="28"/>
      <c r="F286" s="179">
        <f t="shared" si="10"/>
        <v>0</v>
      </c>
      <c r="G286" s="141"/>
    </row>
    <row r="287" spans="1:7" ht="12.75">
      <c r="A287" s="19" t="s">
        <v>87</v>
      </c>
      <c r="B287" s="87">
        <v>21452</v>
      </c>
      <c r="C287" s="67">
        <v>6</v>
      </c>
      <c r="D287" s="128">
        <v>8.95</v>
      </c>
      <c r="E287" s="28"/>
      <c r="F287" s="179">
        <f t="shared" si="10"/>
        <v>0</v>
      </c>
      <c r="G287" s="141"/>
    </row>
    <row r="288" spans="1:7" ht="12.75">
      <c r="A288" s="19" t="s">
        <v>88</v>
      </c>
      <c r="B288" s="87">
        <v>21670</v>
      </c>
      <c r="C288" s="67">
        <v>6</v>
      </c>
      <c r="D288" s="128">
        <v>18.25</v>
      </c>
      <c r="E288" s="28"/>
      <c r="F288" s="179">
        <f t="shared" si="10"/>
        <v>0</v>
      </c>
      <c r="G288" s="141"/>
    </row>
    <row r="289" spans="1:7" ht="12.75">
      <c r="A289" s="19" t="s">
        <v>89</v>
      </c>
      <c r="B289" s="87">
        <v>21671</v>
      </c>
      <c r="C289" s="67">
        <v>6</v>
      </c>
      <c r="D289" s="128">
        <v>17.35</v>
      </c>
      <c r="E289" s="28"/>
      <c r="F289" s="179">
        <f t="shared" si="10"/>
        <v>0</v>
      </c>
      <c r="G289" s="141"/>
    </row>
    <row r="290" spans="1:7" ht="12.75">
      <c r="A290" s="19" t="s">
        <v>749</v>
      </c>
      <c r="B290" s="87" t="s">
        <v>217</v>
      </c>
      <c r="C290" s="67">
        <v>6</v>
      </c>
      <c r="D290" s="128">
        <v>5.96</v>
      </c>
      <c r="E290" s="28"/>
      <c r="F290" s="179">
        <f t="shared" si="10"/>
        <v>0</v>
      </c>
      <c r="G290" s="141"/>
    </row>
    <row r="291" spans="1:7" ht="12.75">
      <c r="A291" s="19" t="s">
        <v>750</v>
      </c>
      <c r="B291" s="87" t="s">
        <v>218</v>
      </c>
      <c r="C291" s="67">
        <v>6</v>
      </c>
      <c r="D291" s="128">
        <v>13.9</v>
      </c>
      <c r="E291" s="28"/>
      <c r="F291" s="179">
        <f t="shared" si="10"/>
        <v>0</v>
      </c>
      <c r="G291" s="141"/>
    </row>
    <row r="292" spans="1:7" ht="25.5">
      <c r="A292" s="19" t="s">
        <v>751</v>
      </c>
      <c r="B292" s="87" t="s">
        <v>686</v>
      </c>
      <c r="C292" s="67">
        <v>18</v>
      </c>
      <c r="D292" s="128">
        <v>3.25</v>
      </c>
      <c r="E292" s="28"/>
      <c r="F292" s="179">
        <f t="shared" si="10"/>
        <v>0</v>
      </c>
      <c r="G292" s="141"/>
    </row>
    <row r="293" spans="1:7" ht="12.75">
      <c r="A293" s="19" t="s">
        <v>752</v>
      </c>
      <c r="B293" s="87" t="s">
        <v>219</v>
      </c>
      <c r="C293" s="67">
        <v>6</v>
      </c>
      <c r="D293" s="128">
        <v>5.5</v>
      </c>
      <c r="E293" s="28"/>
      <c r="F293" s="179">
        <f t="shared" si="10"/>
        <v>0</v>
      </c>
      <c r="G293" s="141"/>
    </row>
    <row r="294" spans="1:7" ht="12.75">
      <c r="A294" s="19" t="s">
        <v>90</v>
      </c>
      <c r="B294" s="87">
        <v>21676</v>
      </c>
      <c r="C294" s="67">
        <v>6</v>
      </c>
      <c r="D294" s="128">
        <v>10.8</v>
      </c>
      <c r="E294" s="28"/>
      <c r="F294" s="179">
        <f t="shared" si="10"/>
        <v>0</v>
      </c>
      <c r="G294" s="141"/>
    </row>
    <row r="295" spans="1:7" ht="12.75">
      <c r="A295" s="19" t="s">
        <v>753</v>
      </c>
      <c r="B295" s="87" t="s">
        <v>220</v>
      </c>
      <c r="C295" s="67">
        <v>6</v>
      </c>
      <c r="D295" s="128">
        <v>5.5</v>
      </c>
      <c r="E295" s="28"/>
      <c r="F295" s="179">
        <f t="shared" si="10"/>
        <v>0</v>
      </c>
      <c r="G295" s="141"/>
    </row>
    <row r="296" spans="1:7" ht="12.75">
      <c r="A296" s="19" t="s">
        <v>91</v>
      </c>
      <c r="B296" s="87">
        <v>21684</v>
      </c>
      <c r="C296" s="67">
        <v>6</v>
      </c>
      <c r="D296" s="128">
        <v>8.95</v>
      </c>
      <c r="E296" s="28"/>
      <c r="F296" s="179">
        <f t="shared" si="10"/>
        <v>0</v>
      </c>
      <c r="G296" s="141"/>
    </row>
    <row r="297" spans="1:6" ht="12.75">
      <c r="A297" s="155" t="s">
        <v>754</v>
      </c>
      <c r="B297" s="87" t="s">
        <v>407</v>
      </c>
      <c r="C297" s="67">
        <v>12</v>
      </c>
      <c r="D297" s="128">
        <v>5.5</v>
      </c>
      <c r="E297" s="28"/>
      <c r="F297" s="179">
        <f t="shared" si="10"/>
        <v>0</v>
      </c>
    </row>
    <row r="298" spans="1:6" ht="12.75">
      <c r="A298" s="19" t="s">
        <v>755</v>
      </c>
      <c r="B298" s="87" t="s">
        <v>221</v>
      </c>
      <c r="C298" s="67">
        <v>6</v>
      </c>
      <c r="D298" s="128">
        <v>6</v>
      </c>
      <c r="E298" s="28"/>
      <c r="F298" s="179">
        <f t="shared" si="10"/>
        <v>0</v>
      </c>
    </row>
    <row r="299" spans="1:6" ht="12.75">
      <c r="A299" s="19" t="s">
        <v>92</v>
      </c>
      <c r="B299" s="87">
        <v>21688</v>
      </c>
      <c r="C299" s="67">
        <v>6</v>
      </c>
      <c r="D299" s="128">
        <v>5.2</v>
      </c>
      <c r="E299" s="28"/>
      <c r="F299" s="179">
        <f t="shared" si="10"/>
        <v>0</v>
      </c>
    </row>
    <row r="300" spans="1:6" ht="12.75">
      <c r="A300" s="19" t="s">
        <v>757</v>
      </c>
      <c r="B300" s="87" t="s">
        <v>3</v>
      </c>
      <c r="C300" s="67">
        <v>6</v>
      </c>
      <c r="D300" s="128">
        <v>7.2</v>
      </c>
      <c r="E300" s="28"/>
      <c r="F300" s="179">
        <f t="shared" si="10"/>
        <v>0</v>
      </c>
    </row>
    <row r="301" spans="1:6" ht="12.75">
      <c r="A301" s="19" t="s">
        <v>756</v>
      </c>
      <c r="B301" s="87" t="s">
        <v>222</v>
      </c>
      <c r="C301" s="67">
        <v>6</v>
      </c>
      <c r="D301" s="128">
        <v>6</v>
      </c>
      <c r="E301" s="28"/>
      <c r="F301" s="179">
        <f t="shared" si="10"/>
        <v>0</v>
      </c>
    </row>
    <row r="302" spans="1:6" ht="12.75">
      <c r="A302" s="19" t="s">
        <v>758</v>
      </c>
      <c r="B302" s="87" t="s">
        <v>298</v>
      </c>
      <c r="C302" s="67">
        <v>6</v>
      </c>
      <c r="D302" s="128">
        <v>5.8</v>
      </c>
      <c r="E302" s="28"/>
      <c r="F302" s="179">
        <f t="shared" si="10"/>
        <v>0</v>
      </c>
    </row>
    <row r="303" spans="1:6" ht="12.75">
      <c r="A303" s="19" t="s">
        <v>759</v>
      </c>
      <c r="B303" s="87" t="s">
        <v>223</v>
      </c>
      <c r="C303" s="67">
        <v>6</v>
      </c>
      <c r="D303" s="128">
        <v>5.65</v>
      </c>
      <c r="E303" s="28"/>
      <c r="F303" s="179">
        <f t="shared" si="10"/>
        <v>0</v>
      </c>
    </row>
    <row r="304" spans="1:6" ht="12.75">
      <c r="A304" s="19" t="s">
        <v>93</v>
      </c>
      <c r="B304" s="87">
        <v>21700</v>
      </c>
      <c r="C304" s="67">
        <v>6</v>
      </c>
      <c r="D304" s="128">
        <v>11.65</v>
      </c>
      <c r="E304" s="28"/>
      <c r="F304" s="179">
        <f t="shared" si="10"/>
        <v>0</v>
      </c>
    </row>
    <row r="305" spans="1:6" ht="12.75">
      <c r="A305" s="19" t="s">
        <v>94</v>
      </c>
      <c r="B305" s="87">
        <v>21701</v>
      </c>
      <c r="C305" s="67">
        <v>6</v>
      </c>
      <c r="D305" s="128">
        <v>10.35</v>
      </c>
      <c r="E305" s="28"/>
      <c r="F305" s="179">
        <f t="shared" si="10"/>
        <v>0</v>
      </c>
    </row>
    <row r="306" spans="1:6" ht="12.75">
      <c r="A306" s="19" t="s">
        <v>95</v>
      </c>
      <c r="B306" s="87">
        <v>21765</v>
      </c>
      <c r="C306" s="67">
        <v>12</v>
      </c>
      <c r="D306" s="128">
        <v>4.8</v>
      </c>
      <c r="E306" s="28"/>
      <c r="F306" s="179">
        <f t="shared" si="10"/>
        <v>0</v>
      </c>
    </row>
    <row r="307" spans="1:6" ht="12.75">
      <c r="A307" s="19" t="s">
        <v>96</v>
      </c>
      <c r="B307" s="87">
        <v>21766</v>
      </c>
      <c r="C307" s="67">
        <v>12</v>
      </c>
      <c r="D307" s="128">
        <v>4.8</v>
      </c>
      <c r="E307" s="28"/>
      <c r="F307" s="179">
        <f t="shared" si="10"/>
        <v>0</v>
      </c>
    </row>
    <row r="308" spans="1:6" ht="12.75">
      <c r="A308" s="19" t="s">
        <v>97</v>
      </c>
      <c r="B308" s="87">
        <v>21771</v>
      </c>
      <c r="C308" s="67">
        <v>6</v>
      </c>
      <c r="D308" s="128">
        <v>2.9</v>
      </c>
      <c r="E308" s="28"/>
      <c r="F308" s="179">
        <f t="shared" si="10"/>
        <v>0</v>
      </c>
    </row>
    <row r="309" spans="1:6" ht="12.75">
      <c r="A309" s="19" t="s">
        <v>98</v>
      </c>
      <c r="B309" s="87">
        <v>21772</v>
      </c>
      <c r="C309" s="67">
        <v>6</v>
      </c>
      <c r="D309" s="128">
        <v>3.85</v>
      </c>
      <c r="E309" s="28"/>
      <c r="F309" s="179">
        <f t="shared" si="10"/>
        <v>0</v>
      </c>
    </row>
    <row r="310" spans="1:6" ht="12.75">
      <c r="A310" s="19" t="s">
        <v>99</v>
      </c>
      <c r="B310" s="87">
        <v>21773</v>
      </c>
      <c r="C310" s="67">
        <v>6</v>
      </c>
      <c r="D310" s="128">
        <v>4.85</v>
      </c>
      <c r="E310" s="28"/>
      <c r="F310" s="179">
        <f t="shared" si="10"/>
        <v>0</v>
      </c>
    </row>
    <row r="311" spans="1:6" ht="12.75">
      <c r="A311" s="19" t="s">
        <v>760</v>
      </c>
      <c r="B311" s="87" t="s">
        <v>224</v>
      </c>
      <c r="C311" s="67">
        <v>6</v>
      </c>
      <c r="D311" s="128">
        <v>3.75</v>
      </c>
      <c r="E311" s="28"/>
      <c r="F311" s="179">
        <f t="shared" si="10"/>
        <v>0</v>
      </c>
    </row>
    <row r="312" spans="1:6" ht="12.75">
      <c r="A312" s="19" t="s">
        <v>100</v>
      </c>
      <c r="B312" s="87">
        <v>21777</v>
      </c>
      <c r="C312" s="67">
        <v>6</v>
      </c>
      <c r="D312" s="128">
        <v>5.35</v>
      </c>
      <c r="E312" s="28"/>
      <c r="F312" s="179">
        <f t="shared" si="10"/>
        <v>0</v>
      </c>
    </row>
    <row r="313" spans="1:6" ht="12.75">
      <c r="A313" s="19" t="s">
        <v>761</v>
      </c>
      <c r="B313" s="87" t="s">
        <v>408</v>
      </c>
      <c r="C313" s="67">
        <v>6</v>
      </c>
      <c r="D313" s="128">
        <v>7.7</v>
      </c>
      <c r="E313" s="28"/>
      <c r="F313" s="179">
        <f t="shared" si="10"/>
        <v>0</v>
      </c>
    </row>
    <row r="314" spans="1:6" ht="12.75">
      <c r="A314" s="19" t="s">
        <v>101</v>
      </c>
      <c r="B314" s="87">
        <v>21780</v>
      </c>
      <c r="C314" s="67">
        <v>6</v>
      </c>
      <c r="D314" s="128">
        <v>8.95</v>
      </c>
      <c r="E314" s="28"/>
      <c r="F314" s="179">
        <f t="shared" si="10"/>
        <v>0</v>
      </c>
    </row>
    <row r="315" spans="1:6" ht="12.75">
      <c r="A315" s="19" t="s">
        <v>102</v>
      </c>
      <c r="B315" s="87">
        <v>21781</v>
      </c>
      <c r="C315" s="67">
        <v>12</v>
      </c>
      <c r="D315" s="128">
        <v>3</v>
      </c>
      <c r="E315" s="28"/>
      <c r="F315" s="179">
        <f t="shared" si="10"/>
        <v>0</v>
      </c>
    </row>
    <row r="316" spans="1:6" ht="12.75">
      <c r="A316" s="19" t="s">
        <v>103</v>
      </c>
      <c r="B316" s="87">
        <v>21783</v>
      </c>
      <c r="C316" s="67">
        <v>6</v>
      </c>
      <c r="D316" s="128">
        <v>22.1</v>
      </c>
      <c r="E316" s="28"/>
      <c r="F316" s="179">
        <f t="shared" si="10"/>
        <v>0</v>
      </c>
    </row>
    <row r="317" spans="1:6" ht="12.75">
      <c r="A317" s="19" t="s">
        <v>1176</v>
      </c>
      <c r="B317" s="87">
        <v>21994</v>
      </c>
      <c r="C317" s="67">
        <v>3</v>
      </c>
      <c r="D317" s="128">
        <v>5.95</v>
      </c>
      <c r="E317" s="28"/>
      <c r="F317" s="179">
        <f t="shared" si="10"/>
        <v>0</v>
      </c>
    </row>
    <row r="318" spans="1:6" ht="12.75">
      <c r="A318" s="19" t="s">
        <v>762</v>
      </c>
      <c r="B318" s="87" t="s">
        <v>687</v>
      </c>
      <c r="C318" s="67">
        <v>6</v>
      </c>
      <c r="D318" s="128">
        <v>4.95</v>
      </c>
      <c r="E318" s="28"/>
      <c r="F318" s="179">
        <f t="shared" si="10"/>
        <v>0</v>
      </c>
    </row>
    <row r="319" spans="1:6" ht="12.75">
      <c r="A319" s="19" t="s">
        <v>1177</v>
      </c>
      <c r="B319" s="87" t="s">
        <v>1178</v>
      </c>
      <c r="C319" s="67">
        <v>6</v>
      </c>
      <c r="D319" s="128">
        <v>4.95</v>
      </c>
      <c r="E319" s="28"/>
      <c r="F319" s="179">
        <f t="shared" si="10"/>
        <v>0</v>
      </c>
    </row>
    <row r="320" spans="1:6" ht="12" customHeight="1">
      <c r="A320" s="20" t="s">
        <v>763</v>
      </c>
      <c r="B320" s="87" t="s">
        <v>225</v>
      </c>
      <c r="C320" s="67">
        <v>6</v>
      </c>
      <c r="D320" s="128">
        <v>5.95</v>
      </c>
      <c r="E320" s="28"/>
      <c r="F320" s="179">
        <f t="shared" si="10"/>
        <v>0</v>
      </c>
    </row>
    <row r="321" spans="1:6" ht="12" customHeight="1">
      <c r="A321" s="20" t="s">
        <v>764</v>
      </c>
      <c r="B321" s="87" t="s">
        <v>226</v>
      </c>
      <c r="C321" s="67">
        <v>6</v>
      </c>
      <c r="D321" s="128">
        <v>6.15</v>
      </c>
      <c r="E321" s="28"/>
      <c r="F321" s="179">
        <f aca="true" t="shared" si="11" ref="F321:F367">SUM(D321*E321)</f>
        <v>0</v>
      </c>
    </row>
    <row r="322" spans="1:6" ht="12.75" customHeight="1">
      <c r="A322" s="20" t="s">
        <v>765</v>
      </c>
      <c r="B322" s="87" t="s">
        <v>227</v>
      </c>
      <c r="C322" s="67">
        <v>12</v>
      </c>
      <c r="D322" s="128">
        <v>5.75</v>
      </c>
      <c r="E322" s="29"/>
      <c r="F322" s="179">
        <f t="shared" si="11"/>
        <v>0</v>
      </c>
    </row>
    <row r="323" spans="1:6" ht="12.75" customHeight="1">
      <c r="A323" s="20" t="s">
        <v>766</v>
      </c>
      <c r="B323" s="87" t="s">
        <v>228</v>
      </c>
      <c r="C323" s="67">
        <v>12</v>
      </c>
      <c r="D323" s="128">
        <v>3.85</v>
      </c>
      <c r="E323" s="29"/>
      <c r="F323" s="179">
        <f t="shared" si="11"/>
        <v>0</v>
      </c>
    </row>
    <row r="324" spans="1:6" ht="12.75">
      <c r="A324" s="20" t="s">
        <v>767</v>
      </c>
      <c r="B324" s="87" t="s">
        <v>229</v>
      </c>
      <c r="C324" s="67">
        <v>12</v>
      </c>
      <c r="D324" s="128">
        <v>3.9</v>
      </c>
      <c r="E324" s="29"/>
      <c r="F324" s="179">
        <f t="shared" si="11"/>
        <v>0</v>
      </c>
    </row>
    <row r="325" spans="1:6" ht="12.75">
      <c r="A325" s="20" t="s">
        <v>768</v>
      </c>
      <c r="B325" s="87" t="s">
        <v>4</v>
      </c>
      <c r="C325" s="67">
        <v>12</v>
      </c>
      <c r="D325" s="128">
        <v>3.65</v>
      </c>
      <c r="E325" s="29"/>
      <c r="F325" s="179">
        <f t="shared" si="11"/>
        <v>0</v>
      </c>
    </row>
    <row r="326" spans="1:6" ht="12.75">
      <c r="A326" s="20" t="s">
        <v>769</v>
      </c>
      <c r="B326" s="87" t="s">
        <v>5</v>
      </c>
      <c r="C326" s="67">
        <v>12</v>
      </c>
      <c r="D326" s="128">
        <v>3.55</v>
      </c>
      <c r="E326" s="29"/>
      <c r="F326" s="179">
        <f t="shared" si="11"/>
        <v>0</v>
      </c>
    </row>
    <row r="327" spans="1:6" ht="12.75">
      <c r="A327" s="20" t="s">
        <v>256</v>
      </c>
      <c r="B327" s="87">
        <v>22696</v>
      </c>
      <c r="C327" s="67">
        <v>6</v>
      </c>
      <c r="D327" s="128">
        <v>11.15</v>
      </c>
      <c r="E327" s="29"/>
      <c r="F327" s="179">
        <f t="shared" si="11"/>
        <v>0</v>
      </c>
    </row>
    <row r="328" spans="1:6" ht="12.75">
      <c r="A328" s="20" t="s">
        <v>770</v>
      </c>
      <c r="B328" s="87" t="s">
        <v>230</v>
      </c>
      <c r="C328" s="67">
        <v>16</v>
      </c>
      <c r="D328" s="128">
        <v>4.45</v>
      </c>
      <c r="E328" s="29"/>
      <c r="F328" s="179">
        <f t="shared" si="11"/>
        <v>0</v>
      </c>
    </row>
    <row r="329" spans="1:6" ht="12.75">
      <c r="A329" s="20" t="s">
        <v>257</v>
      </c>
      <c r="B329" s="87">
        <v>22702</v>
      </c>
      <c r="C329" s="67">
        <v>6</v>
      </c>
      <c r="D329" s="128">
        <v>7.45</v>
      </c>
      <c r="E329" s="29"/>
      <c r="F329" s="179">
        <f t="shared" si="11"/>
        <v>0</v>
      </c>
    </row>
    <row r="330" spans="1:6" ht="12.75">
      <c r="A330" s="20" t="s">
        <v>104</v>
      </c>
      <c r="B330" s="84">
        <v>22705</v>
      </c>
      <c r="C330" s="67">
        <v>6</v>
      </c>
      <c r="D330" s="128">
        <v>6.05</v>
      </c>
      <c r="E330" s="29"/>
      <c r="F330" s="179">
        <f t="shared" si="11"/>
        <v>0</v>
      </c>
    </row>
    <row r="331" spans="1:6" ht="12.75">
      <c r="A331" s="156" t="s">
        <v>771</v>
      </c>
      <c r="B331" s="84" t="s">
        <v>258</v>
      </c>
      <c r="C331" s="67">
        <v>6</v>
      </c>
      <c r="D331" s="128">
        <v>5.2</v>
      </c>
      <c r="E331" s="29"/>
      <c r="F331" s="179">
        <f t="shared" si="11"/>
        <v>0</v>
      </c>
    </row>
    <row r="332" spans="1:6" ht="12.75">
      <c r="A332" s="20" t="s">
        <v>772</v>
      </c>
      <c r="B332" s="84" t="s">
        <v>231</v>
      </c>
      <c r="C332" s="67">
        <v>6</v>
      </c>
      <c r="D332" s="128">
        <v>11.65</v>
      </c>
      <c r="E332" s="29"/>
      <c r="F332" s="179">
        <f t="shared" si="11"/>
        <v>0</v>
      </c>
    </row>
    <row r="333" spans="1:6" ht="12.75">
      <c r="A333" s="20" t="s">
        <v>773</v>
      </c>
      <c r="B333" s="84" t="s">
        <v>232</v>
      </c>
      <c r="C333" s="67">
        <v>6</v>
      </c>
      <c r="D333" s="128">
        <v>5.2</v>
      </c>
      <c r="E333" s="29"/>
      <c r="F333" s="179">
        <f t="shared" si="11"/>
        <v>0</v>
      </c>
    </row>
    <row r="334" spans="1:6" ht="12.75">
      <c r="A334" s="20" t="s">
        <v>774</v>
      </c>
      <c r="B334" s="84" t="s">
        <v>6</v>
      </c>
      <c r="C334" s="67">
        <v>6</v>
      </c>
      <c r="D334" s="128">
        <v>4.25</v>
      </c>
      <c r="E334" s="29"/>
      <c r="F334" s="179">
        <f t="shared" si="11"/>
        <v>0</v>
      </c>
    </row>
    <row r="335" spans="1:6" ht="12.75">
      <c r="A335" s="20" t="s">
        <v>775</v>
      </c>
      <c r="B335" s="84" t="s">
        <v>233</v>
      </c>
      <c r="C335" s="67">
        <v>6</v>
      </c>
      <c r="D335" s="128">
        <v>4.85</v>
      </c>
      <c r="E335" s="29"/>
      <c r="F335" s="179">
        <f t="shared" si="11"/>
        <v>0</v>
      </c>
    </row>
    <row r="336" spans="1:6" ht="12.75">
      <c r="A336" s="20" t="s">
        <v>776</v>
      </c>
      <c r="B336" s="84" t="s">
        <v>234</v>
      </c>
      <c r="C336" s="67">
        <v>6</v>
      </c>
      <c r="D336" s="128">
        <v>4.25</v>
      </c>
      <c r="E336" s="29"/>
      <c r="F336" s="179">
        <f t="shared" si="11"/>
        <v>0</v>
      </c>
    </row>
    <row r="337" spans="1:6" ht="12.75">
      <c r="A337" s="20" t="s">
        <v>777</v>
      </c>
      <c r="B337" s="84" t="s">
        <v>235</v>
      </c>
      <c r="C337" s="67">
        <v>6</v>
      </c>
      <c r="D337" s="128">
        <v>4.95</v>
      </c>
      <c r="E337" s="29"/>
      <c r="F337" s="179">
        <f t="shared" si="11"/>
        <v>0</v>
      </c>
    </row>
    <row r="338" spans="1:6" ht="12.75">
      <c r="A338" s="20" t="s">
        <v>254</v>
      </c>
      <c r="B338" s="84">
        <v>24794</v>
      </c>
      <c r="C338" s="67">
        <v>6</v>
      </c>
      <c r="D338" s="128">
        <v>13.4</v>
      </c>
      <c r="E338" s="29"/>
      <c r="F338" s="179">
        <f t="shared" si="11"/>
        <v>0</v>
      </c>
    </row>
    <row r="339" spans="1:6" ht="12.75" customHeight="1">
      <c r="A339" s="20" t="s">
        <v>214</v>
      </c>
      <c r="B339" s="84">
        <v>24802</v>
      </c>
      <c r="C339" s="67">
        <v>6</v>
      </c>
      <c r="D339" s="128">
        <v>8.95</v>
      </c>
      <c r="E339" s="29"/>
      <c r="F339" s="179">
        <f t="shared" si="11"/>
        <v>0</v>
      </c>
    </row>
    <row r="340" spans="1:6" ht="12.75">
      <c r="A340" s="20" t="s">
        <v>778</v>
      </c>
      <c r="B340" s="84" t="s">
        <v>688</v>
      </c>
      <c r="C340" s="67">
        <v>6</v>
      </c>
      <c r="D340" s="128">
        <v>6.7</v>
      </c>
      <c r="E340" s="29"/>
      <c r="F340" s="179">
        <f t="shared" si="11"/>
        <v>0</v>
      </c>
    </row>
    <row r="341" spans="1:6" ht="12" customHeight="1">
      <c r="A341" s="20" t="s">
        <v>213</v>
      </c>
      <c r="B341" s="84">
        <v>24807</v>
      </c>
      <c r="C341" s="67">
        <v>6</v>
      </c>
      <c r="D341" s="128">
        <v>12.65</v>
      </c>
      <c r="E341" s="29"/>
      <c r="F341" s="179">
        <f t="shared" si="11"/>
        <v>0</v>
      </c>
    </row>
    <row r="342" spans="1:6" ht="12" customHeight="1">
      <c r="A342" s="20" t="s">
        <v>105</v>
      </c>
      <c r="B342" s="84">
        <v>24808</v>
      </c>
      <c r="C342" s="67">
        <v>12</v>
      </c>
      <c r="D342" s="128">
        <v>4.95</v>
      </c>
      <c r="E342" s="29"/>
      <c r="F342" s="179">
        <f t="shared" si="11"/>
        <v>0</v>
      </c>
    </row>
    <row r="343" spans="1:6" ht="12" customHeight="1">
      <c r="A343" s="20" t="s">
        <v>106</v>
      </c>
      <c r="B343" s="84">
        <v>24809</v>
      </c>
      <c r="C343" s="67">
        <v>6</v>
      </c>
      <c r="D343" s="128">
        <v>8.7</v>
      </c>
      <c r="E343" s="29"/>
      <c r="F343" s="179">
        <f t="shared" si="11"/>
        <v>0</v>
      </c>
    </row>
    <row r="344" spans="1:6" ht="12.75" customHeight="1">
      <c r="A344" s="20" t="s">
        <v>1179</v>
      </c>
      <c r="B344" s="84" t="s">
        <v>1180</v>
      </c>
      <c r="C344" s="67">
        <v>6</v>
      </c>
      <c r="D344" s="128">
        <v>4.25</v>
      </c>
      <c r="E344" s="29"/>
      <c r="F344" s="179">
        <f t="shared" si="11"/>
        <v>0</v>
      </c>
    </row>
    <row r="345" spans="1:6" ht="12.75" customHeight="1">
      <c r="A345" s="20" t="s">
        <v>779</v>
      </c>
      <c r="B345" s="87" t="s">
        <v>237</v>
      </c>
      <c r="C345" s="67">
        <v>6</v>
      </c>
      <c r="D345" s="128">
        <v>6.25</v>
      </c>
      <c r="E345" s="29"/>
      <c r="F345" s="179">
        <f t="shared" si="11"/>
        <v>0</v>
      </c>
    </row>
    <row r="346" spans="1:6" ht="12.75" customHeight="1">
      <c r="A346" s="20" t="s">
        <v>780</v>
      </c>
      <c r="B346" s="87" t="s">
        <v>238</v>
      </c>
      <c r="C346" s="67">
        <v>6</v>
      </c>
      <c r="D346" s="128">
        <v>8.7</v>
      </c>
      <c r="E346" s="29"/>
      <c r="F346" s="179">
        <f t="shared" si="11"/>
        <v>0</v>
      </c>
    </row>
    <row r="347" spans="1:6" ht="12.75">
      <c r="A347" s="20" t="s">
        <v>781</v>
      </c>
      <c r="B347" s="87" t="s">
        <v>236</v>
      </c>
      <c r="C347" s="67">
        <v>6</v>
      </c>
      <c r="D347" s="128">
        <v>8.7</v>
      </c>
      <c r="E347" s="29"/>
      <c r="F347" s="179">
        <f t="shared" si="11"/>
        <v>0</v>
      </c>
    </row>
    <row r="348" spans="1:6" ht="12.75">
      <c r="A348" s="20" t="s">
        <v>782</v>
      </c>
      <c r="B348" s="87" t="s">
        <v>239</v>
      </c>
      <c r="C348" s="67">
        <v>6</v>
      </c>
      <c r="D348" s="128">
        <v>7.1</v>
      </c>
      <c r="E348" s="29"/>
      <c r="F348" s="179">
        <f t="shared" si="11"/>
        <v>0</v>
      </c>
    </row>
    <row r="349" spans="1:6" ht="12.75">
      <c r="A349" s="20" t="s">
        <v>783</v>
      </c>
      <c r="B349" s="87" t="s">
        <v>240</v>
      </c>
      <c r="C349" s="67">
        <v>6</v>
      </c>
      <c r="D349" s="128">
        <v>7.5</v>
      </c>
      <c r="E349" s="29"/>
      <c r="F349" s="179">
        <f t="shared" si="11"/>
        <v>0</v>
      </c>
    </row>
    <row r="350" spans="1:6" ht="12.75">
      <c r="A350" s="20" t="s">
        <v>784</v>
      </c>
      <c r="B350" s="87" t="s">
        <v>241</v>
      </c>
      <c r="C350" s="67">
        <v>6</v>
      </c>
      <c r="D350" s="128">
        <v>9.65</v>
      </c>
      <c r="E350" s="29"/>
      <c r="F350" s="179">
        <f t="shared" si="11"/>
        <v>0</v>
      </c>
    </row>
    <row r="351" spans="1:19" s="3" customFormat="1" ht="12.75">
      <c r="A351" s="20" t="s">
        <v>785</v>
      </c>
      <c r="B351" s="87" t="s">
        <v>242</v>
      </c>
      <c r="C351" s="67">
        <v>6</v>
      </c>
      <c r="D351" s="128">
        <v>6.15</v>
      </c>
      <c r="E351" s="29"/>
      <c r="F351" s="179">
        <f t="shared" si="11"/>
        <v>0</v>
      </c>
      <c r="G351" s="2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</row>
    <row r="352" spans="1:19" s="3" customFormat="1" ht="12.75">
      <c r="A352" s="20" t="s">
        <v>786</v>
      </c>
      <c r="B352" s="87" t="s">
        <v>243</v>
      </c>
      <c r="C352" s="67">
        <v>6</v>
      </c>
      <c r="D352" s="128">
        <v>6</v>
      </c>
      <c r="E352" s="29"/>
      <c r="F352" s="179">
        <f t="shared" si="11"/>
        <v>0</v>
      </c>
      <c r="G352" s="2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</row>
    <row r="353" spans="1:19" s="3" customFormat="1" ht="12.75">
      <c r="A353" s="20" t="s">
        <v>787</v>
      </c>
      <c r="B353" s="87" t="s">
        <v>244</v>
      </c>
      <c r="C353" s="67">
        <v>6</v>
      </c>
      <c r="D353" s="128">
        <v>5.8</v>
      </c>
      <c r="E353" s="29"/>
      <c r="F353" s="179">
        <f t="shared" si="11"/>
        <v>0</v>
      </c>
      <c r="G353" s="2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</row>
    <row r="354" spans="1:6" ht="12.75" customHeight="1">
      <c r="A354" s="20" t="s">
        <v>107</v>
      </c>
      <c r="B354" s="87">
        <v>26774</v>
      </c>
      <c r="C354" s="67">
        <v>6</v>
      </c>
      <c r="D354" s="128">
        <v>3.9</v>
      </c>
      <c r="E354" s="29"/>
      <c r="F354" s="179">
        <f t="shared" si="11"/>
        <v>0</v>
      </c>
    </row>
    <row r="355" spans="1:6" ht="12.75" customHeight="1">
      <c r="A355" s="20" t="s">
        <v>108</v>
      </c>
      <c r="B355" s="87">
        <v>26775</v>
      </c>
      <c r="C355" s="67">
        <v>6</v>
      </c>
      <c r="D355" s="128">
        <v>3.9</v>
      </c>
      <c r="E355" s="29"/>
      <c r="F355" s="179">
        <f t="shared" si="11"/>
        <v>0</v>
      </c>
    </row>
    <row r="356" spans="1:6" ht="12.75" customHeight="1">
      <c r="A356" s="20" t="s">
        <v>109</v>
      </c>
      <c r="B356" s="87">
        <v>26776</v>
      </c>
      <c r="C356" s="67">
        <v>6</v>
      </c>
      <c r="D356" s="128">
        <v>3.9</v>
      </c>
      <c r="E356" s="29"/>
      <c r="F356" s="179">
        <f t="shared" si="11"/>
        <v>0</v>
      </c>
    </row>
    <row r="357" spans="1:6" ht="12.75">
      <c r="A357" s="20" t="s">
        <v>110</v>
      </c>
      <c r="B357" s="87">
        <v>26777</v>
      </c>
      <c r="C357" s="67">
        <v>6</v>
      </c>
      <c r="D357" s="128">
        <v>3.9</v>
      </c>
      <c r="E357" s="29"/>
      <c r="F357" s="179">
        <f t="shared" si="11"/>
        <v>0</v>
      </c>
    </row>
    <row r="358" spans="1:6" ht="12.75">
      <c r="A358" s="20" t="s">
        <v>788</v>
      </c>
      <c r="B358" s="87" t="s">
        <v>511</v>
      </c>
      <c r="C358" s="67">
        <v>6</v>
      </c>
      <c r="D358" s="128">
        <v>7.95</v>
      </c>
      <c r="E358" s="29"/>
      <c r="F358" s="179">
        <f t="shared" si="11"/>
        <v>0</v>
      </c>
    </row>
    <row r="359" spans="1:6" ht="12.75">
      <c r="A359" s="20" t="s">
        <v>789</v>
      </c>
      <c r="B359" s="87" t="s">
        <v>245</v>
      </c>
      <c r="C359" s="67">
        <v>6</v>
      </c>
      <c r="D359" s="128">
        <v>8.95</v>
      </c>
      <c r="E359" s="29"/>
      <c r="F359" s="179">
        <f t="shared" si="11"/>
        <v>0</v>
      </c>
    </row>
    <row r="360" spans="1:6" ht="12.75">
      <c r="A360" s="20" t="s">
        <v>111</v>
      </c>
      <c r="B360" s="87">
        <v>26784</v>
      </c>
      <c r="C360" s="67">
        <v>6</v>
      </c>
      <c r="D360" s="128">
        <v>4.6</v>
      </c>
      <c r="E360" s="29"/>
      <c r="F360" s="179">
        <f t="shared" si="11"/>
        <v>0</v>
      </c>
    </row>
    <row r="361" spans="1:6" ht="12.75">
      <c r="A361" s="20" t="s">
        <v>112</v>
      </c>
      <c r="B361" s="87">
        <v>26785</v>
      </c>
      <c r="C361" s="67">
        <v>6</v>
      </c>
      <c r="D361" s="128">
        <v>5.95</v>
      </c>
      <c r="E361" s="29"/>
      <c r="F361" s="179">
        <f t="shared" si="11"/>
        <v>0</v>
      </c>
    </row>
    <row r="362" spans="1:6" ht="12.75">
      <c r="A362" s="20" t="s">
        <v>790</v>
      </c>
      <c r="B362" s="87" t="s">
        <v>409</v>
      </c>
      <c r="C362" s="67">
        <v>6</v>
      </c>
      <c r="D362" s="128">
        <v>5.95</v>
      </c>
      <c r="E362" s="29"/>
      <c r="F362" s="179">
        <f t="shared" si="11"/>
        <v>0</v>
      </c>
    </row>
    <row r="363" spans="1:6" ht="12.75">
      <c r="A363" s="20" t="s">
        <v>791</v>
      </c>
      <c r="B363" s="87" t="s">
        <v>8</v>
      </c>
      <c r="C363" s="67">
        <v>6</v>
      </c>
      <c r="D363" s="128">
        <v>5.95</v>
      </c>
      <c r="E363" s="29"/>
      <c r="F363" s="179">
        <f t="shared" si="11"/>
        <v>0</v>
      </c>
    </row>
    <row r="364" spans="1:6" ht="12.75">
      <c r="A364" s="20" t="s">
        <v>113</v>
      </c>
      <c r="B364" s="87">
        <v>26788</v>
      </c>
      <c r="C364" s="67">
        <v>6</v>
      </c>
      <c r="D364" s="128">
        <v>6.95</v>
      </c>
      <c r="E364" s="29"/>
      <c r="F364" s="179">
        <f t="shared" si="11"/>
        <v>0</v>
      </c>
    </row>
    <row r="365" spans="1:6" ht="25.5">
      <c r="A365" s="20" t="s">
        <v>792</v>
      </c>
      <c r="B365" s="51" t="s">
        <v>641</v>
      </c>
      <c r="C365" s="67">
        <v>6</v>
      </c>
      <c r="D365" s="128">
        <v>8.95</v>
      </c>
      <c r="E365" s="29"/>
      <c r="F365" s="179">
        <f t="shared" si="11"/>
        <v>0</v>
      </c>
    </row>
    <row r="366" spans="1:6" ht="12.75">
      <c r="A366" s="20" t="s">
        <v>793</v>
      </c>
      <c r="B366" s="51" t="s">
        <v>246</v>
      </c>
      <c r="C366" s="67">
        <v>6</v>
      </c>
      <c r="D366" s="128">
        <v>12.65</v>
      </c>
      <c r="E366" s="29"/>
      <c r="F366" s="179">
        <f t="shared" si="11"/>
        <v>0</v>
      </c>
    </row>
    <row r="367" spans="1:6" ht="25.5">
      <c r="A367" s="20" t="s">
        <v>114</v>
      </c>
      <c r="B367" s="51">
        <v>27158</v>
      </c>
      <c r="C367" s="67">
        <v>6</v>
      </c>
      <c r="D367" s="128">
        <v>15.85</v>
      </c>
      <c r="E367" s="29"/>
      <c r="F367" s="179">
        <f t="shared" si="11"/>
        <v>0</v>
      </c>
    </row>
    <row r="368" spans="1:6" ht="12" customHeight="1">
      <c r="A368" s="20" t="s">
        <v>1057</v>
      </c>
      <c r="B368" s="51" t="s">
        <v>1058</v>
      </c>
      <c r="C368" s="67">
        <v>6</v>
      </c>
      <c r="D368" s="128">
        <v>12.4</v>
      </c>
      <c r="E368" s="29"/>
      <c r="F368" s="179">
        <f aca="true" t="shared" si="12" ref="F368:F417">SUM(D368*E368)</f>
        <v>0</v>
      </c>
    </row>
    <row r="369" spans="1:6" ht="12" customHeight="1">
      <c r="A369" s="20" t="s">
        <v>1059</v>
      </c>
      <c r="B369" s="51" t="s">
        <v>1060</v>
      </c>
      <c r="C369" s="67">
        <v>6</v>
      </c>
      <c r="D369" s="128">
        <v>10.4</v>
      </c>
      <c r="E369" s="29"/>
      <c r="F369" s="179">
        <f t="shared" si="12"/>
        <v>0</v>
      </c>
    </row>
    <row r="370" spans="1:6" ht="12" customHeight="1">
      <c r="A370" s="20" t="s">
        <v>115</v>
      </c>
      <c r="B370" s="51">
        <v>27161</v>
      </c>
      <c r="C370" s="67">
        <v>6</v>
      </c>
      <c r="D370" s="128">
        <v>5.8</v>
      </c>
      <c r="E370" s="29"/>
      <c r="F370" s="179">
        <f t="shared" si="12"/>
        <v>0</v>
      </c>
    </row>
    <row r="371" spans="1:6" ht="12.75" customHeight="1">
      <c r="A371" s="20" t="s">
        <v>794</v>
      </c>
      <c r="B371" s="51" t="s">
        <v>7</v>
      </c>
      <c r="C371" s="67">
        <v>6</v>
      </c>
      <c r="D371" s="128">
        <v>20.95</v>
      </c>
      <c r="E371" s="29"/>
      <c r="F371" s="179">
        <f t="shared" si="12"/>
        <v>0</v>
      </c>
    </row>
    <row r="372" spans="1:6" ht="12.75">
      <c r="A372" s="20" t="s">
        <v>116</v>
      </c>
      <c r="B372" s="51">
        <v>28550</v>
      </c>
      <c r="C372" s="67">
        <v>6</v>
      </c>
      <c r="D372" s="128">
        <v>11.5</v>
      </c>
      <c r="E372" s="29"/>
      <c r="F372" s="179">
        <f t="shared" si="12"/>
        <v>0</v>
      </c>
    </row>
    <row r="373" spans="1:6" ht="12.75">
      <c r="A373" s="20" t="s">
        <v>117</v>
      </c>
      <c r="B373" s="51">
        <v>28551</v>
      </c>
      <c r="C373" s="67">
        <v>6</v>
      </c>
      <c r="D373" s="128">
        <v>11.5</v>
      </c>
      <c r="E373" s="29"/>
      <c r="F373" s="179">
        <f t="shared" si="12"/>
        <v>0</v>
      </c>
    </row>
    <row r="374" spans="1:6" ht="12.75">
      <c r="A374" s="20" t="s">
        <v>795</v>
      </c>
      <c r="B374" s="51" t="s">
        <v>410</v>
      </c>
      <c r="C374" s="67">
        <v>6</v>
      </c>
      <c r="D374" s="128">
        <v>16.15</v>
      </c>
      <c r="E374" s="29"/>
      <c r="F374" s="179">
        <f t="shared" si="12"/>
        <v>0</v>
      </c>
    </row>
    <row r="375" spans="1:6" ht="12.75">
      <c r="A375" s="20" t="s">
        <v>796</v>
      </c>
      <c r="B375" s="51" t="s">
        <v>411</v>
      </c>
      <c r="C375" s="67">
        <v>6</v>
      </c>
      <c r="D375" s="128">
        <v>4.95</v>
      </c>
      <c r="E375" s="29"/>
      <c r="F375" s="179">
        <f t="shared" si="12"/>
        <v>0</v>
      </c>
    </row>
    <row r="376" spans="1:6" ht="12.75">
      <c r="A376" s="20" t="s">
        <v>118</v>
      </c>
      <c r="B376" s="51">
        <v>28555</v>
      </c>
      <c r="C376" s="67">
        <v>6</v>
      </c>
      <c r="D376" s="128">
        <v>3.9</v>
      </c>
      <c r="E376" s="29"/>
      <c r="F376" s="179">
        <f t="shared" si="12"/>
        <v>0</v>
      </c>
    </row>
    <row r="377" spans="1:6" ht="12.75">
      <c r="A377" s="20" t="s">
        <v>119</v>
      </c>
      <c r="B377" s="51">
        <v>28556</v>
      </c>
      <c r="C377" s="67">
        <v>6</v>
      </c>
      <c r="D377" s="128">
        <v>3.9</v>
      </c>
      <c r="E377" s="29"/>
      <c r="F377" s="179">
        <f t="shared" si="12"/>
        <v>0</v>
      </c>
    </row>
    <row r="378" spans="1:6" ht="12.75">
      <c r="A378" s="20" t="s">
        <v>120</v>
      </c>
      <c r="B378" s="51">
        <v>28557</v>
      </c>
      <c r="C378" s="67">
        <v>6</v>
      </c>
      <c r="D378" s="128">
        <v>3.9</v>
      </c>
      <c r="E378" s="29"/>
      <c r="F378" s="179">
        <f t="shared" si="12"/>
        <v>0</v>
      </c>
    </row>
    <row r="379" spans="1:6" ht="12.75">
      <c r="A379" s="20" t="s">
        <v>968</v>
      </c>
      <c r="B379" s="51" t="s">
        <v>969</v>
      </c>
      <c r="C379" s="67">
        <v>6</v>
      </c>
      <c r="D379" s="128">
        <v>3.9</v>
      </c>
      <c r="E379" s="29"/>
      <c r="F379" s="179">
        <f t="shared" si="12"/>
        <v>0</v>
      </c>
    </row>
    <row r="380" spans="1:6" ht="12.75">
      <c r="A380" s="20" t="s">
        <v>121</v>
      </c>
      <c r="B380" s="51">
        <v>28559</v>
      </c>
      <c r="C380" s="67">
        <v>6</v>
      </c>
      <c r="D380" s="128">
        <v>3.9</v>
      </c>
      <c r="E380" s="29"/>
      <c r="F380" s="179">
        <f t="shared" si="12"/>
        <v>0</v>
      </c>
    </row>
    <row r="381" spans="1:6" ht="12.75">
      <c r="A381" s="20" t="s">
        <v>122</v>
      </c>
      <c r="B381" s="51">
        <v>28560</v>
      </c>
      <c r="C381" s="67">
        <v>6</v>
      </c>
      <c r="D381" s="128">
        <v>3.9</v>
      </c>
      <c r="E381" s="29"/>
      <c r="F381" s="179">
        <f t="shared" si="12"/>
        <v>0</v>
      </c>
    </row>
    <row r="382" spans="1:6" ht="12.75">
      <c r="A382" s="20" t="s">
        <v>797</v>
      </c>
      <c r="B382" s="51" t="s">
        <v>694</v>
      </c>
      <c r="C382" s="67">
        <v>6</v>
      </c>
      <c r="D382" s="128">
        <v>3.9</v>
      </c>
      <c r="E382" s="29"/>
      <c r="F382" s="179">
        <f t="shared" si="12"/>
        <v>0</v>
      </c>
    </row>
    <row r="383" spans="1:6" ht="12.75">
      <c r="A383" s="20" t="s">
        <v>798</v>
      </c>
      <c r="B383" s="51" t="s">
        <v>191</v>
      </c>
      <c r="C383" s="67">
        <v>6</v>
      </c>
      <c r="D383" s="128">
        <v>9.9</v>
      </c>
      <c r="E383" s="29"/>
      <c r="F383" s="179">
        <f t="shared" si="12"/>
        <v>0</v>
      </c>
    </row>
    <row r="384" spans="1:6" ht="12.75">
      <c r="A384" s="20" t="s">
        <v>123</v>
      </c>
      <c r="B384" s="51">
        <v>28574</v>
      </c>
      <c r="C384" s="67">
        <v>6</v>
      </c>
      <c r="D384" s="128">
        <v>19.15</v>
      </c>
      <c r="E384" s="29"/>
      <c r="F384" s="179">
        <f t="shared" si="12"/>
        <v>0</v>
      </c>
    </row>
    <row r="385" spans="1:6" ht="12.75">
      <c r="A385" s="20" t="s">
        <v>124</v>
      </c>
      <c r="B385" s="51">
        <v>28575</v>
      </c>
      <c r="C385" s="67">
        <v>6</v>
      </c>
      <c r="D385" s="128">
        <v>19.15</v>
      </c>
      <c r="E385" s="29"/>
      <c r="F385" s="179">
        <f t="shared" si="12"/>
        <v>0</v>
      </c>
    </row>
    <row r="386" spans="1:6" ht="12.75">
      <c r="A386" s="20" t="s">
        <v>125</v>
      </c>
      <c r="B386" s="51">
        <v>29045</v>
      </c>
      <c r="C386" s="67">
        <v>6</v>
      </c>
      <c r="D386" s="128">
        <v>11.65</v>
      </c>
      <c r="E386" s="29"/>
      <c r="F386" s="179">
        <f t="shared" si="12"/>
        <v>0</v>
      </c>
    </row>
    <row r="387" spans="1:6" ht="12.75" customHeight="1">
      <c r="A387" s="20" t="s">
        <v>799</v>
      </c>
      <c r="B387" s="51" t="s">
        <v>192</v>
      </c>
      <c r="C387" s="67">
        <v>6</v>
      </c>
      <c r="D387" s="128">
        <v>8.2</v>
      </c>
      <c r="E387" s="29"/>
      <c r="F387" s="179">
        <f t="shared" si="12"/>
        <v>0</v>
      </c>
    </row>
    <row r="388" spans="1:6" ht="12.75" customHeight="1">
      <c r="A388" s="20" t="s">
        <v>800</v>
      </c>
      <c r="B388" s="51" t="s">
        <v>247</v>
      </c>
      <c r="C388" s="67">
        <v>6</v>
      </c>
      <c r="D388" s="128">
        <v>9.4</v>
      </c>
      <c r="E388" s="29"/>
      <c r="F388" s="179">
        <f t="shared" si="12"/>
        <v>0</v>
      </c>
    </row>
    <row r="389" spans="1:6" ht="12.75" customHeight="1">
      <c r="A389" s="20" t="s">
        <v>126</v>
      </c>
      <c r="B389" s="51">
        <v>29049</v>
      </c>
      <c r="C389" s="67">
        <v>6</v>
      </c>
      <c r="D389" s="128">
        <v>4.85</v>
      </c>
      <c r="E389" s="29"/>
      <c r="F389" s="179">
        <f t="shared" si="12"/>
        <v>0</v>
      </c>
    </row>
    <row r="390" spans="1:6" ht="12.75">
      <c r="A390" s="20" t="s">
        <v>1181</v>
      </c>
      <c r="B390" s="51" t="s">
        <v>1182</v>
      </c>
      <c r="C390" s="67">
        <v>6</v>
      </c>
      <c r="D390" s="128">
        <v>17.65</v>
      </c>
      <c r="E390" s="29"/>
      <c r="F390" s="179">
        <f t="shared" si="12"/>
        <v>0</v>
      </c>
    </row>
    <row r="391" spans="1:6" ht="12.75">
      <c r="A391" s="20" t="s">
        <v>801</v>
      </c>
      <c r="B391" s="51" t="s">
        <v>248</v>
      </c>
      <c r="C391" s="67">
        <v>6</v>
      </c>
      <c r="D391" s="128">
        <v>10.2</v>
      </c>
      <c r="E391" s="29"/>
      <c r="F391" s="179">
        <f t="shared" si="12"/>
        <v>0</v>
      </c>
    </row>
    <row r="392" spans="1:6" ht="12.75">
      <c r="A392" s="20" t="s">
        <v>127</v>
      </c>
      <c r="B392" s="51">
        <v>29053</v>
      </c>
      <c r="C392" s="67">
        <v>6</v>
      </c>
      <c r="D392" s="128">
        <v>22.15</v>
      </c>
      <c r="E392" s="29"/>
      <c r="F392" s="179">
        <f t="shared" si="12"/>
        <v>0</v>
      </c>
    </row>
    <row r="393" spans="1:6" ht="12.75">
      <c r="A393" s="20" t="s">
        <v>970</v>
      </c>
      <c r="B393" s="51" t="s">
        <v>971</v>
      </c>
      <c r="C393" s="67">
        <v>6</v>
      </c>
      <c r="D393" s="128">
        <v>9.25</v>
      </c>
      <c r="E393" s="29"/>
      <c r="F393" s="179">
        <f t="shared" si="12"/>
        <v>0</v>
      </c>
    </row>
    <row r="394" spans="1:6" ht="12.75">
      <c r="A394" s="20" t="s">
        <v>1117</v>
      </c>
      <c r="B394" s="51" t="s">
        <v>1118</v>
      </c>
      <c r="C394" s="67">
        <v>6</v>
      </c>
      <c r="D394" s="128">
        <v>13.45</v>
      </c>
      <c r="E394" s="29"/>
      <c r="F394" s="179">
        <f t="shared" si="12"/>
        <v>0</v>
      </c>
    </row>
    <row r="395" spans="1:6" ht="12.75">
      <c r="A395" s="20" t="s">
        <v>802</v>
      </c>
      <c r="B395" s="51" t="s">
        <v>249</v>
      </c>
      <c r="C395" s="67">
        <v>6</v>
      </c>
      <c r="D395" s="128">
        <v>12.15</v>
      </c>
      <c r="E395" s="29"/>
      <c r="F395" s="179">
        <f t="shared" si="12"/>
        <v>0</v>
      </c>
    </row>
    <row r="396" spans="1:6" ht="12.75">
      <c r="A396" s="8" t="s">
        <v>803</v>
      </c>
      <c r="B396" s="93" t="s">
        <v>512</v>
      </c>
      <c r="C396" s="68">
        <v>6</v>
      </c>
      <c r="D396" s="128">
        <v>16.2</v>
      </c>
      <c r="E396" s="29"/>
      <c r="F396" s="179">
        <f t="shared" si="12"/>
        <v>0</v>
      </c>
    </row>
    <row r="397" spans="1:6" ht="12.75">
      <c r="A397" s="8" t="s">
        <v>804</v>
      </c>
      <c r="B397" s="93" t="s">
        <v>642</v>
      </c>
      <c r="C397" s="68">
        <v>6</v>
      </c>
      <c r="D397" s="128">
        <v>10.4</v>
      </c>
      <c r="E397" s="29"/>
      <c r="F397" s="179">
        <f t="shared" si="12"/>
        <v>0</v>
      </c>
    </row>
    <row r="398" spans="1:6" ht="12.75">
      <c r="A398" s="8" t="s">
        <v>128</v>
      </c>
      <c r="B398" s="93">
        <v>29204</v>
      </c>
      <c r="C398" s="68">
        <v>6</v>
      </c>
      <c r="D398" s="128">
        <v>8</v>
      </c>
      <c r="E398" s="29"/>
      <c r="F398" s="179">
        <f t="shared" si="12"/>
        <v>0</v>
      </c>
    </row>
    <row r="399" spans="1:6" ht="12.75">
      <c r="A399" s="8" t="s">
        <v>805</v>
      </c>
      <c r="B399" s="93" t="s">
        <v>193</v>
      </c>
      <c r="C399" s="68">
        <v>6</v>
      </c>
      <c r="D399" s="128">
        <v>7.95</v>
      </c>
      <c r="E399" s="29"/>
      <c r="F399" s="179">
        <f t="shared" si="12"/>
        <v>0</v>
      </c>
    </row>
    <row r="400" spans="1:6" ht="25.5">
      <c r="A400" s="8" t="s">
        <v>129</v>
      </c>
      <c r="B400" s="93">
        <v>29206</v>
      </c>
      <c r="C400" s="68">
        <v>6</v>
      </c>
      <c r="D400" s="128">
        <v>11.95</v>
      </c>
      <c r="E400" s="29"/>
      <c r="F400" s="179">
        <f t="shared" si="12"/>
        <v>0</v>
      </c>
    </row>
    <row r="401" spans="1:6" ht="12.75">
      <c r="A401" s="8" t="s">
        <v>130</v>
      </c>
      <c r="B401" s="93">
        <v>29212</v>
      </c>
      <c r="C401" s="68">
        <v>6</v>
      </c>
      <c r="D401" s="128">
        <v>6.45</v>
      </c>
      <c r="E401" s="29"/>
      <c r="F401" s="179">
        <f t="shared" si="12"/>
        <v>0</v>
      </c>
    </row>
    <row r="402" spans="1:6" ht="12.75">
      <c r="A402" s="8" t="s">
        <v>806</v>
      </c>
      <c r="B402" s="93" t="s">
        <v>250</v>
      </c>
      <c r="C402" s="68">
        <v>6</v>
      </c>
      <c r="D402" s="128">
        <v>5.65</v>
      </c>
      <c r="E402" s="29"/>
      <c r="F402" s="179">
        <f t="shared" si="12"/>
        <v>0</v>
      </c>
    </row>
    <row r="403" spans="1:6" ht="12.75">
      <c r="A403" s="8" t="s">
        <v>131</v>
      </c>
      <c r="B403" s="93">
        <v>29214</v>
      </c>
      <c r="C403" s="68">
        <v>6</v>
      </c>
      <c r="D403" s="128">
        <v>5.65</v>
      </c>
      <c r="E403" s="29"/>
      <c r="F403" s="179">
        <f t="shared" si="12"/>
        <v>0</v>
      </c>
    </row>
    <row r="404" spans="1:6" ht="12.75">
      <c r="A404" s="8" t="s">
        <v>807</v>
      </c>
      <c r="B404" s="93" t="s">
        <v>412</v>
      </c>
      <c r="C404" s="68">
        <v>6</v>
      </c>
      <c r="D404" s="128">
        <v>7.2</v>
      </c>
      <c r="E404" s="29"/>
      <c r="F404" s="179">
        <f t="shared" si="12"/>
        <v>0</v>
      </c>
    </row>
    <row r="405" spans="1:6" ht="12.75">
      <c r="A405" s="8" t="s">
        <v>132</v>
      </c>
      <c r="B405" s="93">
        <v>29225</v>
      </c>
      <c r="C405" s="68">
        <v>6</v>
      </c>
      <c r="D405" s="128">
        <v>3.9</v>
      </c>
      <c r="E405" s="29"/>
      <c r="F405" s="179">
        <f t="shared" si="12"/>
        <v>0</v>
      </c>
    </row>
    <row r="406" spans="1:6" ht="12.75">
      <c r="A406" s="8" t="s">
        <v>133</v>
      </c>
      <c r="B406" s="93">
        <v>29226</v>
      </c>
      <c r="C406" s="68">
        <v>6</v>
      </c>
      <c r="D406" s="128">
        <v>3.9</v>
      </c>
      <c r="E406" s="29"/>
      <c r="F406" s="179">
        <f t="shared" si="12"/>
        <v>0</v>
      </c>
    </row>
    <row r="407" spans="1:6" ht="12.75">
      <c r="A407" s="8" t="s">
        <v>134</v>
      </c>
      <c r="B407" s="93">
        <v>29227</v>
      </c>
      <c r="C407" s="68">
        <v>6</v>
      </c>
      <c r="D407" s="128">
        <v>3.9</v>
      </c>
      <c r="E407" s="29"/>
      <c r="F407" s="179">
        <f t="shared" si="12"/>
        <v>0</v>
      </c>
    </row>
    <row r="408" spans="1:6" ht="12.75">
      <c r="A408" s="8" t="s">
        <v>1183</v>
      </c>
      <c r="B408" s="93" t="s">
        <v>1184</v>
      </c>
      <c r="C408" s="68">
        <v>6</v>
      </c>
      <c r="D408" s="128">
        <v>7.35</v>
      </c>
      <c r="E408" s="29"/>
      <c r="F408" s="179">
        <f t="shared" si="12"/>
        <v>0</v>
      </c>
    </row>
    <row r="409" spans="1:6" ht="12.75">
      <c r="A409" s="8" t="s">
        <v>1186</v>
      </c>
      <c r="B409" s="93" t="s">
        <v>1185</v>
      </c>
      <c r="C409" s="68">
        <v>6</v>
      </c>
      <c r="D409" s="128">
        <v>7</v>
      </c>
      <c r="E409" s="29"/>
      <c r="F409" s="179">
        <f t="shared" si="12"/>
        <v>0</v>
      </c>
    </row>
    <row r="410" spans="1:6" ht="12.75">
      <c r="A410" s="8" t="s">
        <v>808</v>
      </c>
      <c r="B410" s="93" t="s">
        <v>695</v>
      </c>
      <c r="C410" s="68">
        <v>6</v>
      </c>
      <c r="D410" s="128">
        <v>7</v>
      </c>
      <c r="E410" s="29"/>
      <c r="F410" s="179">
        <f t="shared" si="12"/>
        <v>0</v>
      </c>
    </row>
    <row r="411" spans="1:6" ht="12.75">
      <c r="A411" s="8" t="s">
        <v>135</v>
      </c>
      <c r="B411" s="93">
        <v>29856</v>
      </c>
      <c r="C411" s="68">
        <v>6</v>
      </c>
      <c r="D411" s="128">
        <v>8.05</v>
      </c>
      <c r="E411" s="29"/>
      <c r="F411" s="179">
        <f t="shared" si="12"/>
        <v>0</v>
      </c>
    </row>
    <row r="412" spans="1:6" ht="12.75">
      <c r="A412" s="8" t="s">
        <v>136</v>
      </c>
      <c r="B412" s="93">
        <v>29858</v>
      </c>
      <c r="C412" s="68">
        <v>6</v>
      </c>
      <c r="D412" s="128">
        <v>15.85</v>
      </c>
      <c r="E412" s="29"/>
      <c r="F412" s="179">
        <f t="shared" si="12"/>
        <v>0</v>
      </c>
    </row>
    <row r="413" spans="1:6" ht="12.75">
      <c r="A413" s="8" t="s">
        <v>809</v>
      </c>
      <c r="B413" s="93" t="s">
        <v>413</v>
      </c>
      <c r="C413" s="68">
        <v>6</v>
      </c>
      <c r="D413" s="128">
        <v>8.45</v>
      </c>
      <c r="E413" s="29"/>
      <c r="F413" s="179">
        <f t="shared" si="12"/>
        <v>0</v>
      </c>
    </row>
    <row r="414" spans="1:6" ht="12.75">
      <c r="A414" s="8" t="s">
        <v>810</v>
      </c>
      <c r="B414" s="93" t="s">
        <v>689</v>
      </c>
      <c r="C414" s="68">
        <v>6</v>
      </c>
      <c r="D414" s="128">
        <v>6.4</v>
      </c>
      <c r="E414" s="29"/>
      <c r="F414" s="179">
        <f t="shared" si="12"/>
        <v>0</v>
      </c>
    </row>
    <row r="415" spans="1:6" ht="12.75">
      <c r="A415" s="8" t="s">
        <v>137</v>
      </c>
      <c r="B415" s="93">
        <v>29868</v>
      </c>
      <c r="C415" s="68">
        <v>6</v>
      </c>
      <c r="D415" s="128">
        <v>3.9</v>
      </c>
      <c r="E415" s="29"/>
      <c r="F415" s="179">
        <f t="shared" si="12"/>
        <v>0</v>
      </c>
    </row>
    <row r="416" spans="1:6" ht="12.75">
      <c r="A416" s="8" t="s">
        <v>138</v>
      </c>
      <c r="B416" s="93">
        <v>29869</v>
      </c>
      <c r="C416" s="68">
        <v>6</v>
      </c>
      <c r="D416" s="128">
        <v>3.9</v>
      </c>
      <c r="E416" s="29"/>
      <c r="F416" s="179">
        <f t="shared" si="12"/>
        <v>0</v>
      </c>
    </row>
    <row r="417" spans="1:6" ht="12.75">
      <c r="A417" s="8" t="s">
        <v>972</v>
      </c>
      <c r="B417" s="93" t="s">
        <v>973</v>
      </c>
      <c r="C417" s="68">
        <v>6</v>
      </c>
      <c r="D417" s="128">
        <v>7.45</v>
      </c>
      <c r="E417" s="29"/>
      <c r="F417" s="179">
        <f t="shared" si="12"/>
        <v>0</v>
      </c>
    </row>
    <row r="418" spans="1:6" ht="12.75">
      <c r="A418" s="8" t="s">
        <v>811</v>
      </c>
      <c r="B418" s="93" t="s">
        <v>414</v>
      </c>
      <c r="C418" s="68">
        <v>6</v>
      </c>
      <c r="D418" s="128">
        <v>7.5</v>
      </c>
      <c r="E418" s="29"/>
      <c r="F418" s="179">
        <f aca="true" t="shared" si="13" ref="F418:F474">SUM(D418*E418)</f>
        <v>0</v>
      </c>
    </row>
    <row r="419" spans="1:6" ht="12.75">
      <c r="A419" s="9" t="s">
        <v>812</v>
      </c>
      <c r="B419" s="93" t="s">
        <v>513</v>
      </c>
      <c r="C419" s="68">
        <v>6</v>
      </c>
      <c r="D419" s="128">
        <v>7</v>
      </c>
      <c r="E419" s="29"/>
      <c r="F419" s="179">
        <f t="shared" si="13"/>
        <v>0</v>
      </c>
    </row>
    <row r="420" spans="1:6" ht="12.75">
      <c r="A420" s="9" t="s">
        <v>139</v>
      </c>
      <c r="B420" s="93">
        <v>30613</v>
      </c>
      <c r="C420" s="68">
        <v>6</v>
      </c>
      <c r="D420" s="128">
        <v>8.05</v>
      </c>
      <c r="E420" s="29"/>
      <c r="F420" s="179">
        <f t="shared" si="13"/>
        <v>0</v>
      </c>
    </row>
    <row r="421" spans="1:6" ht="12.75">
      <c r="A421" s="9" t="s">
        <v>140</v>
      </c>
      <c r="B421" s="93">
        <v>30614</v>
      </c>
      <c r="C421" s="68">
        <v>12</v>
      </c>
      <c r="D421" s="128">
        <v>10.4</v>
      </c>
      <c r="E421" s="29"/>
      <c r="F421" s="179">
        <f t="shared" si="13"/>
        <v>0</v>
      </c>
    </row>
    <row r="422" spans="1:6" ht="12.75">
      <c r="A422" s="9" t="s">
        <v>813</v>
      </c>
      <c r="B422" s="93" t="s">
        <v>514</v>
      </c>
      <c r="C422" s="68">
        <v>12</v>
      </c>
      <c r="D422" s="128">
        <v>16.65</v>
      </c>
      <c r="E422" s="29"/>
      <c r="F422" s="179">
        <f t="shared" si="13"/>
        <v>0</v>
      </c>
    </row>
    <row r="423" spans="1:6" ht="12.75">
      <c r="A423" s="9" t="s">
        <v>141</v>
      </c>
      <c r="B423" s="93">
        <v>30616</v>
      </c>
      <c r="C423" s="68">
        <v>12</v>
      </c>
      <c r="D423" s="128">
        <v>8.1</v>
      </c>
      <c r="E423" s="29"/>
      <c r="F423" s="179">
        <f t="shared" si="13"/>
        <v>0</v>
      </c>
    </row>
    <row r="424" spans="1:6" ht="12.75">
      <c r="A424" s="9" t="s">
        <v>814</v>
      </c>
      <c r="B424" s="93" t="s">
        <v>386</v>
      </c>
      <c r="C424" s="68">
        <v>24</v>
      </c>
      <c r="D424" s="128">
        <v>6.7</v>
      </c>
      <c r="E424" s="29"/>
      <c r="F424" s="179">
        <f t="shared" si="13"/>
        <v>0</v>
      </c>
    </row>
    <row r="425" spans="1:6" ht="12.75">
      <c r="A425" s="9" t="s">
        <v>815</v>
      </c>
      <c r="B425" s="93" t="s">
        <v>387</v>
      </c>
      <c r="C425" s="68">
        <v>12</v>
      </c>
      <c r="D425" s="128">
        <v>7.7</v>
      </c>
      <c r="E425" s="29"/>
      <c r="F425" s="179">
        <f t="shared" si="13"/>
        <v>0</v>
      </c>
    </row>
    <row r="426" spans="1:6" ht="12.75">
      <c r="A426" s="9" t="s">
        <v>1187</v>
      </c>
      <c r="B426" s="93" t="s">
        <v>1188</v>
      </c>
      <c r="C426" s="68">
        <v>6</v>
      </c>
      <c r="D426" s="128">
        <v>10.2</v>
      </c>
      <c r="E426" s="29"/>
      <c r="F426" s="179">
        <f t="shared" si="13"/>
        <v>0</v>
      </c>
    </row>
    <row r="427" spans="1:6" ht="12.75">
      <c r="A427" s="9" t="s">
        <v>142</v>
      </c>
      <c r="B427" s="93">
        <v>30622</v>
      </c>
      <c r="C427" s="68">
        <v>6</v>
      </c>
      <c r="D427" s="128">
        <v>10.7</v>
      </c>
      <c r="E427" s="29"/>
      <c r="F427" s="179">
        <f t="shared" si="13"/>
        <v>0</v>
      </c>
    </row>
    <row r="428" spans="1:6" ht="12.75">
      <c r="A428" s="9" t="s">
        <v>143</v>
      </c>
      <c r="B428" s="93">
        <v>30626</v>
      </c>
      <c r="C428" s="68">
        <v>6</v>
      </c>
      <c r="D428" s="128">
        <v>11.15</v>
      </c>
      <c r="E428" s="29"/>
      <c r="F428" s="179">
        <f t="shared" si="13"/>
        <v>0</v>
      </c>
    </row>
    <row r="429" spans="1:6" ht="12.75">
      <c r="A429" s="9" t="s">
        <v>816</v>
      </c>
      <c r="B429" s="93" t="s">
        <v>415</v>
      </c>
      <c r="C429" s="68">
        <v>6</v>
      </c>
      <c r="D429" s="128">
        <v>9.9</v>
      </c>
      <c r="E429" s="29"/>
      <c r="F429" s="179">
        <f t="shared" si="13"/>
        <v>0</v>
      </c>
    </row>
    <row r="430" spans="1:6" ht="12.75">
      <c r="A430" s="9" t="s">
        <v>817</v>
      </c>
      <c r="B430" s="93" t="s">
        <v>643</v>
      </c>
      <c r="C430" s="68">
        <v>12</v>
      </c>
      <c r="D430" s="128">
        <v>14.4</v>
      </c>
      <c r="E430" s="30"/>
      <c r="F430" s="179">
        <f t="shared" si="13"/>
        <v>0</v>
      </c>
    </row>
    <row r="431" spans="1:6" ht="12.75">
      <c r="A431" s="9" t="s">
        <v>1119</v>
      </c>
      <c r="B431" s="93" t="s">
        <v>1120</v>
      </c>
      <c r="C431" s="68">
        <v>12</v>
      </c>
      <c r="D431" s="128">
        <v>9.2</v>
      </c>
      <c r="E431" s="30"/>
      <c r="F431" s="179">
        <f t="shared" si="13"/>
        <v>0</v>
      </c>
    </row>
    <row r="432" spans="1:6" ht="12.75">
      <c r="A432" s="9" t="s">
        <v>164</v>
      </c>
      <c r="B432" s="93">
        <v>31218</v>
      </c>
      <c r="C432" s="68">
        <v>6</v>
      </c>
      <c r="D432" s="128">
        <v>7.7</v>
      </c>
      <c r="E432" s="30"/>
      <c r="F432" s="179">
        <f t="shared" si="13"/>
        <v>0</v>
      </c>
    </row>
    <row r="433" spans="1:6" ht="12.75">
      <c r="A433" s="9" t="s">
        <v>818</v>
      </c>
      <c r="B433" s="93" t="s">
        <v>416</v>
      </c>
      <c r="C433" s="68">
        <v>6</v>
      </c>
      <c r="D433" s="128">
        <v>5.3</v>
      </c>
      <c r="E433" s="30"/>
      <c r="F433" s="179">
        <f t="shared" si="13"/>
        <v>0</v>
      </c>
    </row>
    <row r="434" spans="1:6" ht="12.75">
      <c r="A434" s="9" t="s">
        <v>819</v>
      </c>
      <c r="B434" s="93" t="s">
        <v>515</v>
      </c>
      <c r="C434" s="68">
        <v>6</v>
      </c>
      <c r="D434" s="128">
        <v>8.95</v>
      </c>
      <c r="E434" s="30"/>
      <c r="F434" s="179">
        <f t="shared" si="13"/>
        <v>0</v>
      </c>
    </row>
    <row r="435" spans="1:6" ht="12.75">
      <c r="A435" s="9" t="s">
        <v>820</v>
      </c>
      <c r="B435" s="93" t="s">
        <v>516</v>
      </c>
      <c r="C435" s="68">
        <v>6</v>
      </c>
      <c r="D435" s="128">
        <v>14.4</v>
      </c>
      <c r="E435" s="30"/>
      <c r="F435" s="179">
        <f t="shared" si="13"/>
        <v>0</v>
      </c>
    </row>
    <row r="436" spans="1:6" ht="12.75">
      <c r="A436" s="9" t="s">
        <v>821</v>
      </c>
      <c r="B436" s="93" t="s">
        <v>690</v>
      </c>
      <c r="C436" s="68">
        <v>6</v>
      </c>
      <c r="D436" s="128">
        <v>28.45</v>
      </c>
      <c r="E436" s="30"/>
      <c r="F436" s="179">
        <f t="shared" si="13"/>
        <v>0</v>
      </c>
    </row>
    <row r="437" spans="1:6" ht="12.75">
      <c r="A437" s="9" t="s">
        <v>165</v>
      </c>
      <c r="B437" s="93">
        <v>31224</v>
      </c>
      <c r="C437" s="68">
        <v>4</v>
      </c>
      <c r="D437" s="128">
        <v>21.2</v>
      </c>
      <c r="E437" s="30"/>
      <c r="F437" s="179">
        <f t="shared" si="13"/>
        <v>0</v>
      </c>
    </row>
    <row r="438" spans="1:6" ht="12.75">
      <c r="A438" s="9" t="s">
        <v>166</v>
      </c>
      <c r="B438" s="93">
        <v>31225</v>
      </c>
      <c r="C438" s="68">
        <v>4</v>
      </c>
      <c r="D438" s="128">
        <v>17.8</v>
      </c>
      <c r="E438" s="30"/>
      <c r="F438" s="179">
        <f t="shared" si="13"/>
        <v>0</v>
      </c>
    </row>
    <row r="439" spans="1:6" ht="12.75">
      <c r="A439" s="9" t="s">
        <v>167</v>
      </c>
      <c r="B439" s="93">
        <v>31226</v>
      </c>
      <c r="C439" s="68">
        <v>4</v>
      </c>
      <c r="D439" s="128">
        <v>14.55</v>
      </c>
      <c r="E439" s="30"/>
      <c r="F439" s="179">
        <f t="shared" si="13"/>
        <v>0</v>
      </c>
    </row>
    <row r="440" spans="1:6" ht="12.75">
      <c r="A440" s="9" t="s">
        <v>822</v>
      </c>
      <c r="B440" s="93" t="s">
        <v>691</v>
      </c>
      <c r="C440" s="68">
        <v>6</v>
      </c>
      <c r="D440" s="128">
        <v>3.9</v>
      </c>
      <c r="E440" s="30"/>
      <c r="F440" s="179">
        <f t="shared" si="13"/>
        <v>0</v>
      </c>
    </row>
    <row r="441" spans="1:6" ht="12.75">
      <c r="A441" s="9" t="s">
        <v>168</v>
      </c>
      <c r="B441" s="93">
        <v>31230</v>
      </c>
      <c r="C441" s="68">
        <v>6</v>
      </c>
      <c r="D441" s="128">
        <v>3.9</v>
      </c>
      <c r="E441" s="30"/>
      <c r="F441" s="179">
        <f t="shared" si="13"/>
        <v>0</v>
      </c>
    </row>
    <row r="442" spans="1:6" ht="12.75">
      <c r="A442" s="9" t="s">
        <v>1189</v>
      </c>
      <c r="B442" s="93" t="s">
        <v>1190</v>
      </c>
      <c r="C442" s="68">
        <v>6</v>
      </c>
      <c r="D442" s="128">
        <v>3.9</v>
      </c>
      <c r="E442" s="30"/>
      <c r="F442" s="179">
        <f t="shared" si="13"/>
        <v>0</v>
      </c>
    </row>
    <row r="443" spans="1:6" ht="12.75">
      <c r="A443" s="9" t="s">
        <v>823</v>
      </c>
      <c r="B443" s="93" t="s">
        <v>692</v>
      </c>
      <c r="C443" s="68">
        <v>6</v>
      </c>
      <c r="D443" s="128">
        <v>3.9</v>
      </c>
      <c r="E443" s="30"/>
      <c r="F443" s="179">
        <f t="shared" si="13"/>
        <v>0</v>
      </c>
    </row>
    <row r="444" spans="1:6" ht="12.75">
      <c r="A444" s="9" t="s">
        <v>169</v>
      </c>
      <c r="B444" s="93">
        <v>31233</v>
      </c>
      <c r="C444" s="68">
        <v>12</v>
      </c>
      <c r="D444" s="128">
        <v>3.65</v>
      </c>
      <c r="E444" s="30"/>
      <c r="F444" s="179">
        <f t="shared" si="13"/>
        <v>0</v>
      </c>
    </row>
    <row r="445" spans="1:6" ht="12.75">
      <c r="A445" s="9" t="s">
        <v>170</v>
      </c>
      <c r="B445" s="93">
        <v>31235</v>
      </c>
      <c r="C445" s="68">
        <v>6</v>
      </c>
      <c r="D445" s="128">
        <v>3.65</v>
      </c>
      <c r="E445" s="30"/>
      <c r="F445" s="179">
        <f t="shared" si="13"/>
        <v>0</v>
      </c>
    </row>
    <row r="446" spans="1:6" ht="12.75">
      <c r="A446" s="9" t="s">
        <v>171</v>
      </c>
      <c r="B446" s="93">
        <v>31236</v>
      </c>
      <c r="C446" s="68">
        <v>6</v>
      </c>
      <c r="D446" s="128">
        <v>19.3</v>
      </c>
      <c r="E446" s="30"/>
      <c r="F446" s="179">
        <f t="shared" si="13"/>
        <v>0</v>
      </c>
    </row>
    <row r="447" spans="1:6" ht="12.75">
      <c r="A447" s="20" t="s">
        <v>187</v>
      </c>
      <c r="B447" s="93">
        <v>31507</v>
      </c>
      <c r="C447" s="68">
        <v>12</v>
      </c>
      <c r="D447" s="128">
        <v>14.4</v>
      </c>
      <c r="E447" s="30"/>
      <c r="F447" s="179">
        <f t="shared" si="13"/>
        <v>0</v>
      </c>
    </row>
    <row r="448" spans="1:6" ht="12.75">
      <c r="A448" s="20" t="s">
        <v>188</v>
      </c>
      <c r="B448" s="93">
        <v>31508</v>
      </c>
      <c r="C448" s="68">
        <v>6</v>
      </c>
      <c r="D448" s="128">
        <v>18.1</v>
      </c>
      <c r="E448" s="30"/>
      <c r="F448" s="179">
        <f t="shared" si="13"/>
        <v>0</v>
      </c>
    </row>
    <row r="449" spans="1:6" ht="12.75">
      <c r="A449" s="20" t="s">
        <v>189</v>
      </c>
      <c r="B449" s="93">
        <v>31509</v>
      </c>
      <c r="C449" s="68">
        <v>4</v>
      </c>
      <c r="D449" s="128">
        <v>21.4</v>
      </c>
      <c r="E449" s="30"/>
      <c r="F449" s="179">
        <f t="shared" si="13"/>
        <v>0</v>
      </c>
    </row>
    <row r="450" spans="1:6" ht="12.75">
      <c r="A450" s="20" t="s">
        <v>824</v>
      </c>
      <c r="B450" s="93" t="s">
        <v>417</v>
      </c>
      <c r="C450" s="68">
        <v>6</v>
      </c>
      <c r="D450" s="128">
        <v>9.65</v>
      </c>
      <c r="E450" s="30"/>
      <c r="F450" s="179">
        <f t="shared" si="13"/>
        <v>0</v>
      </c>
    </row>
    <row r="451" spans="1:6" ht="12.75">
      <c r="A451" s="20" t="s">
        <v>825</v>
      </c>
      <c r="B451" s="93" t="s">
        <v>418</v>
      </c>
      <c r="C451" s="68">
        <v>12</v>
      </c>
      <c r="D451" s="128">
        <v>7.45</v>
      </c>
      <c r="E451" s="30"/>
      <c r="F451" s="179">
        <f t="shared" si="13"/>
        <v>0</v>
      </c>
    </row>
    <row r="452" spans="1:6" ht="12.75">
      <c r="A452" s="12" t="s">
        <v>182</v>
      </c>
      <c r="B452" s="93">
        <v>31516</v>
      </c>
      <c r="C452" s="68">
        <v>24</v>
      </c>
      <c r="D452" s="128">
        <v>2.55</v>
      </c>
      <c r="E452" s="30"/>
      <c r="F452" s="179">
        <f t="shared" si="13"/>
        <v>0</v>
      </c>
    </row>
    <row r="453" spans="1:6" ht="12.75">
      <c r="A453" s="12" t="s">
        <v>183</v>
      </c>
      <c r="B453" s="93">
        <v>31517</v>
      </c>
      <c r="C453" s="68">
        <v>24</v>
      </c>
      <c r="D453" s="128">
        <v>2.55</v>
      </c>
      <c r="E453" s="30"/>
      <c r="F453" s="179">
        <f t="shared" si="13"/>
        <v>0</v>
      </c>
    </row>
    <row r="454" spans="1:6" ht="12.75">
      <c r="A454" s="12" t="s">
        <v>184</v>
      </c>
      <c r="B454" s="93">
        <v>31519</v>
      </c>
      <c r="C454" s="68">
        <v>24</v>
      </c>
      <c r="D454" s="128">
        <v>2.55</v>
      </c>
      <c r="E454" s="30"/>
      <c r="F454" s="179">
        <f t="shared" si="13"/>
        <v>0</v>
      </c>
    </row>
    <row r="455" spans="1:6" ht="12.75">
      <c r="A455" s="9" t="s">
        <v>185</v>
      </c>
      <c r="B455" s="93">
        <v>31520</v>
      </c>
      <c r="C455" s="68">
        <v>24</v>
      </c>
      <c r="D455" s="128">
        <v>2.55</v>
      </c>
      <c r="E455" s="30"/>
      <c r="F455" s="179">
        <f t="shared" si="13"/>
        <v>0</v>
      </c>
    </row>
    <row r="456" spans="1:6" ht="12.75">
      <c r="A456" s="9" t="s">
        <v>186</v>
      </c>
      <c r="B456" s="93">
        <v>31521</v>
      </c>
      <c r="C456" s="68">
        <v>24</v>
      </c>
      <c r="D456" s="128">
        <v>2.55</v>
      </c>
      <c r="E456" s="30"/>
      <c r="F456" s="179">
        <f t="shared" si="13"/>
        <v>0</v>
      </c>
    </row>
    <row r="457" spans="1:6" ht="12.75">
      <c r="A457" s="9" t="s">
        <v>467</v>
      </c>
      <c r="B457" s="93">
        <v>31522</v>
      </c>
      <c r="C457" s="68">
        <v>12</v>
      </c>
      <c r="D457" s="128">
        <v>4.95</v>
      </c>
      <c r="E457" s="30"/>
      <c r="F457" s="179">
        <f t="shared" si="13"/>
        <v>0</v>
      </c>
    </row>
    <row r="458" spans="1:6" ht="12" customHeight="1">
      <c r="A458" s="9" t="s">
        <v>190</v>
      </c>
      <c r="B458" s="93">
        <v>31524</v>
      </c>
      <c r="C458" s="68">
        <v>12</v>
      </c>
      <c r="D458" s="128">
        <v>10.9</v>
      </c>
      <c r="E458" s="30"/>
      <c r="F458" s="179">
        <f t="shared" si="13"/>
        <v>0</v>
      </c>
    </row>
    <row r="459" spans="1:6" ht="12" customHeight="1">
      <c r="A459" s="9" t="s">
        <v>826</v>
      </c>
      <c r="B459" s="93" t="s">
        <v>644</v>
      </c>
      <c r="C459" s="68">
        <v>12</v>
      </c>
      <c r="D459" s="128">
        <v>4.8</v>
      </c>
      <c r="E459" s="30"/>
      <c r="F459" s="179">
        <f t="shared" si="13"/>
        <v>0</v>
      </c>
    </row>
    <row r="460" spans="1:6" ht="12.75" customHeight="1">
      <c r="A460" s="157" t="s">
        <v>827</v>
      </c>
      <c r="B460" s="93" t="s">
        <v>645</v>
      </c>
      <c r="C460" s="68">
        <v>12</v>
      </c>
      <c r="D460" s="128">
        <v>9.6</v>
      </c>
      <c r="E460" s="30"/>
      <c r="F460" s="179">
        <f t="shared" si="13"/>
        <v>0</v>
      </c>
    </row>
    <row r="461" spans="1:6" ht="12.75" customHeight="1">
      <c r="A461" s="9" t="s">
        <v>828</v>
      </c>
      <c r="B461" s="93" t="s">
        <v>419</v>
      </c>
      <c r="C461" s="68">
        <v>12</v>
      </c>
      <c r="D461" s="128">
        <v>3.3</v>
      </c>
      <c r="E461" s="30"/>
      <c r="F461" s="179">
        <f t="shared" si="13"/>
        <v>0</v>
      </c>
    </row>
    <row r="462" spans="1:6" ht="12.75" customHeight="1">
      <c r="A462" s="158" t="s">
        <v>829</v>
      </c>
      <c r="B462" s="46" t="s">
        <v>421</v>
      </c>
      <c r="C462" s="69">
        <v>6</v>
      </c>
      <c r="D462" s="128">
        <v>7</v>
      </c>
      <c r="E462" s="30"/>
      <c r="F462" s="179">
        <f t="shared" si="13"/>
        <v>0</v>
      </c>
    </row>
    <row r="463" spans="1:6" ht="12.75">
      <c r="A463" s="158" t="s">
        <v>830</v>
      </c>
      <c r="B463" s="46" t="s">
        <v>420</v>
      </c>
      <c r="C463" s="69">
        <v>6</v>
      </c>
      <c r="D463" s="128">
        <v>7</v>
      </c>
      <c r="E463" s="30"/>
      <c r="F463" s="179">
        <f t="shared" si="13"/>
        <v>0</v>
      </c>
    </row>
    <row r="464" spans="1:6" ht="12.75">
      <c r="A464" s="158" t="s">
        <v>259</v>
      </c>
      <c r="B464" s="46">
        <v>31807</v>
      </c>
      <c r="C464" s="69">
        <v>6</v>
      </c>
      <c r="D464" s="128">
        <v>7.5</v>
      </c>
      <c r="E464" s="30"/>
      <c r="F464" s="179">
        <f t="shared" si="13"/>
        <v>0</v>
      </c>
    </row>
    <row r="465" spans="1:6" ht="12.75">
      <c r="A465" s="158" t="s">
        <v>260</v>
      </c>
      <c r="B465" s="46">
        <v>31808</v>
      </c>
      <c r="C465" s="69">
        <v>6</v>
      </c>
      <c r="D465" s="128">
        <v>7.7</v>
      </c>
      <c r="E465" s="30"/>
      <c r="F465" s="179">
        <f t="shared" si="13"/>
        <v>0</v>
      </c>
    </row>
    <row r="466" spans="1:6" ht="12.75">
      <c r="A466" s="158" t="s">
        <v>261</v>
      </c>
      <c r="B466" s="46">
        <v>31809</v>
      </c>
      <c r="C466" s="69">
        <v>6</v>
      </c>
      <c r="D466" s="128">
        <v>10.6</v>
      </c>
      <c r="E466" s="30"/>
      <c r="F466" s="179">
        <f t="shared" si="13"/>
        <v>0</v>
      </c>
    </row>
    <row r="467" spans="1:6" ht="12.75">
      <c r="A467" s="158" t="s">
        <v>262</v>
      </c>
      <c r="B467" s="46">
        <v>31810</v>
      </c>
      <c r="C467" s="69">
        <v>6</v>
      </c>
      <c r="D467" s="128">
        <v>3.9</v>
      </c>
      <c r="E467" s="30"/>
      <c r="F467" s="179">
        <f t="shared" si="13"/>
        <v>0</v>
      </c>
    </row>
    <row r="468" spans="1:6" ht="12.75">
      <c r="A468" s="158" t="s">
        <v>263</v>
      </c>
      <c r="B468" s="46">
        <v>31811</v>
      </c>
      <c r="C468" s="69">
        <v>6</v>
      </c>
      <c r="D468" s="128">
        <v>3.9</v>
      </c>
      <c r="E468" s="30"/>
      <c r="F468" s="179">
        <f t="shared" si="13"/>
        <v>0</v>
      </c>
    </row>
    <row r="469" spans="1:6" ht="12.75">
      <c r="A469" s="158" t="s">
        <v>831</v>
      </c>
      <c r="B469" s="46" t="s">
        <v>693</v>
      </c>
      <c r="C469" s="69">
        <v>6</v>
      </c>
      <c r="D469" s="128">
        <v>3.9</v>
      </c>
      <c r="E469" s="30"/>
      <c r="F469" s="179">
        <f t="shared" si="13"/>
        <v>0</v>
      </c>
    </row>
    <row r="470" spans="1:6" ht="12.75">
      <c r="A470" s="158" t="s">
        <v>264</v>
      </c>
      <c r="B470" s="46">
        <v>31813</v>
      </c>
      <c r="C470" s="69">
        <v>6</v>
      </c>
      <c r="D470" s="128">
        <v>3.9</v>
      </c>
      <c r="E470" s="30"/>
      <c r="F470" s="179">
        <f t="shared" si="13"/>
        <v>0</v>
      </c>
    </row>
    <row r="471" spans="1:6" ht="12.75">
      <c r="A471" s="158" t="s">
        <v>265</v>
      </c>
      <c r="B471" s="46">
        <v>31815</v>
      </c>
      <c r="C471" s="69">
        <v>6</v>
      </c>
      <c r="D471" s="128">
        <v>3.9</v>
      </c>
      <c r="E471" s="30"/>
      <c r="F471" s="179">
        <f t="shared" si="13"/>
        <v>0</v>
      </c>
    </row>
    <row r="472" spans="1:6" ht="12.75">
      <c r="A472" s="158" t="s">
        <v>266</v>
      </c>
      <c r="B472" s="46">
        <v>31816</v>
      </c>
      <c r="C472" s="69">
        <v>6</v>
      </c>
      <c r="D472" s="128">
        <v>16.05</v>
      </c>
      <c r="E472" s="30"/>
      <c r="F472" s="179">
        <f t="shared" si="13"/>
        <v>0</v>
      </c>
    </row>
    <row r="473" spans="1:6" ht="12.75">
      <c r="A473" s="158" t="s">
        <v>267</v>
      </c>
      <c r="B473" s="46">
        <v>31817</v>
      </c>
      <c r="C473" s="69">
        <v>12</v>
      </c>
      <c r="D473" s="128">
        <v>3.55</v>
      </c>
      <c r="E473" s="30"/>
      <c r="F473" s="179">
        <f t="shared" si="13"/>
        <v>0</v>
      </c>
    </row>
    <row r="474" spans="1:6" ht="12.75">
      <c r="A474" s="158" t="s">
        <v>274</v>
      </c>
      <c r="B474" s="46">
        <v>31979</v>
      </c>
      <c r="C474" s="70">
        <v>12</v>
      </c>
      <c r="D474" s="128">
        <v>4.05</v>
      </c>
      <c r="E474" s="30"/>
      <c r="F474" s="179">
        <f t="shared" si="13"/>
        <v>0</v>
      </c>
    </row>
    <row r="475" spans="1:6" ht="12.75">
      <c r="A475" s="158" t="s">
        <v>275</v>
      </c>
      <c r="B475" s="46">
        <v>31980</v>
      </c>
      <c r="C475" s="70">
        <v>12</v>
      </c>
      <c r="D475" s="128">
        <v>3.4</v>
      </c>
      <c r="E475" s="30"/>
      <c r="F475" s="179">
        <f aca="true" t="shared" si="14" ref="F475:F513">SUM(D475*E475)</f>
        <v>0</v>
      </c>
    </row>
    <row r="476" spans="1:6" ht="12.75">
      <c r="A476" s="158" t="s">
        <v>832</v>
      </c>
      <c r="B476" s="46" t="s">
        <v>646</v>
      </c>
      <c r="C476" s="70">
        <v>24</v>
      </c>
      <c r="D476" s="128">
        <v>2.55</v>
      </c>
      <c r="E476" s="30"/>
      <c r="F476" s="179">
        <f t="shared" si="14"/>
        <v>0</v>
      </c>
    </row>
    <row r="477" spans="1:6" ht="12.75">
      <c r="A477" s="158" t="s">
        <v>276</v>
      </c>
      <c r="B477" s="46">
        <v>31982</v>
      </c>
      <c r="C477" s="70">
        <v>24</v>
      </c>
      <c r="D477" s="128">
        <v>2.55</v>
      </c>
      <c r="E477" s="30"/>
      <c r="F477" s="179">
        <f t="shared" si="14"/>
        <v>0</v>
      </c>
    </row>
    <row r="478" spans="1:6" ht="12.75">
      <c r="A478" s="158" t="s">
        <v>277</v>
      </c>
      <c r="B478" s="46">
        <v>31983</v>
      </c>
      <c r="C478" s="70">
        <v>24</v>
      </c>
      <c r="D478" s="128">
        <v>2.55</v>
      </c>
      <c r="E478" s="30"/>
      <c r="F478" s="179">
        <f t="shared" si="14"/>
        <v>0</v>
      </c>
    </row>
    <row r="479" spans="1:6" ht="12.75">
      <c r="A479" s="158" t="s">
        <v>278</v>
      </c>
      <c r="B479" s="46">
        <v>31984</v>
      </c>
      <c r="C479" s="70">
        <v>24</v>
      </c>
      <c r="D479" s="128">
        <v>2.55</v>
      </c>
      <c r="E479" s="30"/>
      <c r="F479" s="179">
        <f t="shared" si="14"/>
        <v>0</v>
      </c>
    </row>
    <row r="480" spans="1:6" ht="12.75">
      <c r="A480" s="158" t="s">
        <v>833</v>
      </c>
      <c r="B480" s="46" t="s">
        <v>496</v>
      </c>
      <c r="C480" s="70">
        <v>6</v>
      </c>
      <c r="D480" s="128">
        <v>9.2</v>
      </c>
      <c r="E480" s="30"/>
      <c r="F480" s="179">
        <f t="shared" si="14"/>
        <v>0</v>
      </c>
    </row>
    <row r="481" spans="1:6" ht="12.75">
      <c r="A481" s="158" t="s">
        <v>305</v>
      </c>
      <c r="B481" s="46">
        <v>32776</v>
      </c>
      <c r="C481" s="70">
        <v>6</v>
      </c>
      <c r="D481" s="128">
        <v>3.9</v>
      </c>
      <c r="E481" s="30"/>
      <c r="F481" s="179">
        <f t="shared" si="14"/>
        <v>0</v>
      </c>
    </row>
    <row r="482" spans="1:6" ht="12.75">
      <c r="A482" s="158" t="s">
        <v>834</v>
      </c>
      <c r="B482" s="46" t="s">
        <v>517</v>
      </c>
      <c r="C482" s="70">
        <v>6</v>
      </c>
      <c r="D482" s="128">
        <v>7.95</v>
      </c>
      <c r="E482" s="30"/>
      <c r="F482" s="179">
        <f t="shared" si="14"/>
        <v>0</v>
      </c>
    </row>
    <row r="483" spans="1:6" ht="12.75">
      <c r="A483" s="158" t="s">
        <v>306</v>
      </c>
      <c r="B483" s="46">
        <v>32785</v>
      </c>
      <c r="C483" s="70">
        <v>6</v>
      </c>
      <c r="D483" s="128">
        <v>5.3</v>
      </c>
      <c r="E483" s="30"/>
      <c r="F483" s="179">
        <f t="shared" si="14"/>
        <v>0</v>
      </c>
    </row>
    <row r="484" spans="1:6" ht="12.75">
      <c r="A484" s="158" t="s">
        <v>307</v>
      </c>
      <c r="B484" s="46">
        <v>32786</v>
      </c>
      <c r="C484" s="70">
        <v>6</v>
      </c>
      <c r="D484" s="128">
        <v>5.3</v>
      </c>
      <c r="E484" s="30"/>
      <c r="F484" s="179">
        <f t="shared" si="14"/>
        <v>0</v>
      </c>
    </row>
    <row r="485" spans="1:6" ht="12.75">
      <c r="A485" s="158" t="s">
        <v>835</v>
      </c>
      <c r="B485" s="46" t="s">
        <v>647</v>
      </c>
      <c r="C485" s="70">
        <v>6</v>
      </c>
      <c r="D485" s="128">
        <v>11.6</v>
      </c>
      <c r="E485" s="30"/>
      <c r="F485" s="179">
        <f t="shared" si="14"/>
        <v>0</v>
      </c>
    </row>
    <row r="486" spans="1:6" ht="12.75">
      <c r="A486" s="159" t="s">
        <v>836</v>
      </c>
      <c r="B486" s="47" t="s">
        <v>518</v>
      </c>
      <c r="C486" s="71">
        <v>24</v>
      </c>
      <c r="D486" s="128">
        <v>2.55</v>
      </c>
      <c r="E486" s="30"/>
      <c r="F486" s="179">
        <f t="shared" si="14"/>
        <v>0</v>
      </c>
    </row>
    <row r="487" spans="1:6" ht="12.75">
      <c r="A487" s="160" t="s">
        <v>837</v>
      </c>
      <c r="B487" s="47" t="s">
        <v>519</v>
      </c>
      <c r="C487" s="71">
        <v>24</v>
      </c>
      <c r="D487" s="128">
        <v>2.55</v>
      </c>
      <c r="E487" s="30"/>
      <c r="F487" s="179">
        <f t="shared" si="14"/>
        <v>0</v>
      </c>
    </row>
    <row r="488" spans="1:6" ht="12.75">
      <c r="A488" s="160" t="s">
        <v>838</v>
      </c>
      <c r="B488" s="47" t="s">
        <v>520</v>
      </c>
      <c r="C488" s="72">
        <v>24</v>
      </c>
      <c r="D488" s="128">
        <v>2.55</v>
      </c>
      <c r="E488" s="30"/>
      <c r="F488" s="179">
        <f t="shared" si="14"/>
        <v>0</v>
      </c>
    </row>
    <row r="489" spans="1:6" ht="12.75">
      <c r="A489" s="160" t="s">
        <v>320</v>
      </c>
      <c r="B489" s="47">
        <v>32850</v>
      </c>
      <c r="C489" s="72">
        <v>6</v>
      </c>
      <c r="D489" s="128">
        <v>8.35</v>
      </c>
      <c r="E489" s="30"/>
      <c r="F489" s="179">
        <f t="shared" si="14"/>
        <v>0</v>
      </c>
    </row>
    <row r="490" spans="1:6" ht="12.75">
      <c r="A490" s="160" t="s">
        <v>947</v>
      </c>
      <c r="B490" s="47" t="s">
        <v>948</v>
      </c>
      <c r="C490" s="72">
        <v>6</v>
      </c>
      <c r="D490" s="128">
        <v>3.9</v>
      </c>
      <c r="E490" s="30"/>
      <c r="F490" s="179">
        <f t="shared" si="14"/>
        <v>0</v>
      </c>
    </row>
    <row r="491" spans="1:6" ht="12.75">
      <c r="A491" s="160" t="s">
        <v>391</v>
      </c>
      <c r="B491" s="47">
        <v>32852</v>
      </c>
      <c r="C491" s="72">
        <v>6</v>
      </c>
      <c r="D491" s="128">
        <v>3.9</v>
      </c>
      <c r="E491" s="30"/>
      <c r="F491" s="179">
        <f t="shared" si="14"/>
        <v>0</v>
      </c>
    </row>
    <row r="492" spans="1:6" ht="12.75">
      <c r="A492" s="160" t="s">
        <v>321</v>
      </c>
      <c r="B492" s="47">
        <v>32853</v>
      </c>
      <c r="C492" s="72">
        <v>6</v>
      </c>
      <c r="D492" s="128">
        <v>3.9</v>
      </c>
      <c r="E492" s="30"/>
      <c r="F492" s="179">
        <f t="shared" si="14"/>
        <v>0</v>
      </c>
    </row>
    <row r="493" spans="1:6" ht="12.75">
      <c r="A493" s="160" t="s">
        <v>974</v>
      </c>
      <c r="B493" s="47" t="s">
        <v>975</v>
      </c>
      <c r="C493" s="72">
        <v>6</v>
      </c>
      <c r="D493" s="128">
        <v>7</v>
      </c>
      <c r="E493" s="30"/>
      <c r="F493" s="179">
        <f t="shared" si="14"/>
        <v>0</v>
      </c>
    </row>
    <row r="494" spans="1:6" ht="12.75">
      <c r="A494" s="160" t="s">
        <v>322</v>
      </c>
      <c r="B494" s="47">
        <v>32855</v>
      </c>
      <c r="C494" s="72">
        <v>6</v>
      </c>
      <c r="D494" s="128">
        <v>9.2</v>
      </c>
      <c r="E494" s="30"/>
      <c r="F494" s="179">
        <f t="shared" si="14"/>
        <v>0</v>
      </c>
    </row>
    <row r="495" spans="1:6" ht="12.75">
      <c r="A495" s="161" t="s">
        <v>335</v>
      </c>
      <c r="B495" s="46">
        <v>32922</v>
      </c>
      <c r="C495" s="71">
        <v>6</v>
      </c>
      <c r="D495" s="128">
        <v>3.9</v>
      </c>
      <c r="E495" s="30"/>
      <c r="F495" s="179">
        <f t="shared" si="14"/>
        <v>0</v>
      </c>
    </row>
    <row r="496" spans="1:6" ht="12.75">
      <c r="A496" s="162" t="s">
        <v>336</v>
      </c>
      <c r="B496" s="48">
        <v>32923</v>
      </c>
      <c r="C496" s="73">
        <v>6</v>
      </c>
      <c r="D496" s="128">
        <v>3.9</v>
      </c>
      <c r="E496" s="30"/>
      <c r="F496" s="179">
        <f t="shared" si="14"/>
        <v>0</v>
      </c>
    </row>
    <row r="497" spans="1:6" ht="12.75">
      <c r="A497" s="162" t="s">
        <v>337</v>
      </c>
      <c r="B497" s="48">
        <v>32924</v>
      </c>
      <c r="C497" s="73">
        <v>6</v>
      </c>
      <c r="D497" s="128">
        <v>3.9</v>
      </c>
      <c r="E497" s="30"/>
      <c r="F497" s="179">
        <f t="shared" si="14"/>
        <v>0</v>
      </c>
    </row>
    <row r="498" spans="1:6" ht="12.75">
      <c r="A498" s="162" t="s">
        <v>839</v>
      </c>
      <c r="B498" s="48" t="s">
        <v>422</v>
      </c>
      <c r="C498" s="73">
        <v>6</v>
      </c>
      <c r="D498" s="128">
        <v>10</v>
      </c>
      <c r="E498" s="30"/>
      <c r="F498" s="179">
        <f t="shared" si="14"/>
        <v>0</v>
      </c>
    </row>
    <row r="499" spans="1:6" ht="12.75">
      <c r="A499" s="162" t="s">
        <v>840</v>
      </c>
      <c r="B499" s="48" t="s">
        <v>521</v>
      </c>
      <c r="C499" s="73">
        <v>6</v>
      </c>
      <c r="D499" s="128">
        <v>18.1</v>
      </c>
      <c r="E499" s="30"/>
      <c r="F499" s="179">
        <f t="shared" si="14"/>
        <v>0</v>
      </c>
    </row>
    <row r="500" spans="1:6" ht="12.75">
      <c r="A500" s="12" t="s">
        <v>841</v>
      </c>
      <c r="B500" s="48" t="s">
        <v>522</v>
      </c>
      <c r="C500" s="56">
        <v>6</v>
      </c>
      <c r="D500" s="128">
        <v>10.35</v>
      </c>
      <c r="E500" s="30"/>
      <c r="F500" s="179">
        <f t="shared" si="14"/>
        <v>0</v>
      </c>
    </row>
    <row r="501" spans="1:6" ht="12.75">
      <c r="A501" s="163" t="s">
        <v>338</v>
      </c>
      <c r="B501" s="49">
        <v>32934</v>
      </c>
      <c r="C501" s="60">
        <v>6</v>
      </c>
      <c r="D501" s="128">
        <v>4.35</v>
      </c>
      <c r="E501" s="30"/>
      <c r="F501" s="179">
        <f t="shared" si="14"/>
        <v>0</v>
      </c>
    </row>
    <row r="502" spans="1:6" ht="12.75">
      <c r="A502" s="12" t="s">
        <v>339</v>
      </c>
      <c r="B502" s="48">
        <v>32938</v>
      </c>
      <c r="C502" s="42">
        <v>6</v>
      </c>
      <c r="D502" s="128">
        <v>19.15</v>
      </c>
      <c r="E502" s="30"/>
      <c r="F502" s="179">
        <f t="shared" si="14"/>
        <v>0</v>
      </c>
    </row>
    <row r="503" spans="1:6" ht="12.75">
      <c r="A503" s="12" t="s">
        <v>340</v>
      </c>
      <c r="B503" s="48">
        <v>32940</v>
      </c>
      <c r="C503" s="42">
        <v>6</v>
      </c>
      <c r="D503" s="128">
        <v>6.15</v>
      </c>
      <c r="E503" s="30"/>
      <c r="F503" s="179">
        <f t="shared" si="14"/>
        <v>0</v>
      </c>
    </row>
    <row r="504" spans="1:6" ht="12.75">
      <c r="A504" s="12" t="s">
        <v>341</v>
      </c>
      <c r="B504" s="48">
        <v>32942</v>
      </c>
      <c r="C504" s="42">
        <v>6</v>
      </c>
      <c r="D504" s="128">
        <v>17.1</v>
      </c>
      <c r="E504" s="30"/>
      <c r="F504" s="179">
        <f t="shared" si="14"/>
        <v>0</v>
      </c>
    </row>
    <row r="505" spans="1:6" ht="12.75">
      <c r="A505" s="12" t="s">
        <v>423</v>
      </c>
      <c r="B505" s="48">
        <v>33419</v>
      </c>
      <c r="C505" s="56">
        <v>6</v>
      </c>
      <c r="D505" s="128">
        <v>3.9</v>
      </c>
      <c r="E505" s="30"/>
      <c r="F505" s="179">
        <f t="shared" si="14"/>
        <v>0</v>
      </c>
    </row>
    <row r="506" spans="1:6" ht="12.75">
      <c r="A506" s="12" t="s">
        <v>424</v>
      </c>
      <c r="B506" s="48">
        <v>33420</v>
      </c>
      <c r="C506" s="56">
        <v>6</v>
      </c>
      <c r="D506" s="128">
        <v>3.9</v>
      </c>
      <c r="E506" s="30"/>
      <c r="F506" s="179">
        <f t="shared" si="14"/>
        <v>0</v>
      </c>
    </row>
    <row r="507" spans="1:6" ht="12.75">
      <c r="A507" s="12" t="s">
        <v>425</v>
      </c>
      <c r="B507" s="48">
        <v>33421</v>
      </c>
      <c r="C507" s="56">
        <v>6</v>
      </c>
      <c r="D507" s="128">
        <v>3.9</v>
      </c>
      <c r="E507" s="30"/>
      <c r="F507" s="179">
        <f t="shared" si="14"/>
        <v>0</v>
      </c>
    </row>
    <row r="508" spans="1:6" ht="12.75">
      <c r="A508" s="12" t="s">
        <v>426</v>
      </c>
      <c r="B508" s="48">
        <v>33422</v>
      </c>
      <c r="C508" s="56">
        <v>6</v>
      </c>
      <c r="D508" s="128">
        <v>3.9</v>
      </c>
      <c r="E508" s="30"/>
      <c r="F508" s="179">
        <f t="shared" si="14"/>
        <v>0</v>
      </c>
    </row>
    <row r="509" spans="1:6" ht="12.75">
      <c r="A509" s="12" t="s">
        <v>427</v>
      </c>
      <c r="B509" s="48">
        <v>33423</v>
      </c>
      <c r="C509" s="56">
        <v>6</v>
      </c>
      <c r="D509" s="128">
        <v>3.9</v>
      </c>
      <c r="E509" s="30"/>
      <c r="F509" s="179">
        <f t="shared" si="14"/>
        <v>0</v>
      </c>
    </row>
    <row r="510" spans="1:6" ht="12.75">
      <c r="A510" s="12" t="s">
        <v>428</v>
      </c>
      <c r="B510" s="48">
        <v>33424</v>
      </c>
      <c r="C510" s="56">
        <v>6</v>
      </c>
      <c r="D510" s="128">
        <v>3.9</v>
      </c>
      <c r="E510" s="30"/>
      <c r="F510" s="179">
        <f t="shared" si="14"/>
        <v>0</v>
      </c>
    </row>
    <row r="511" spans="1:6" ht="12.75">
      <c r="A511" s="147" t="s">
        <v>468</v>
      </c>
      <c r="B511" s="49">
        <v>33427</v>
      </c>
      <c r="C511" s="75">
        <v>6</v>
      </c>
      <c r="D511" s="129">
        <v>9.15</v>
      </c>
      <c r="E511" s="30"/>
      <c r="F511" s="179">
        <f t="shared" si="14"/>
        <v>0</v>
      </c>
    </row>
    <row r="512" spans="1:6" ht="25.5">
      <c r="A512" s="147" t="s">
        <v>429</v>
      </c>
      <c r="B512" s="49">
        <v>33430</v>
      </c>
      <c r="C512" s="75">
        <v>6</v>
      </c>
      <c r="D512" s="129">
        <v>8.25</v>
      </c>
      <c r="E512" s="37"/>
      <c r="F512" s="179">
        <f t="shared" si="14"/>
        <v>0</v>
      </c>
    </row>
    <row r="513" spans="1:20" s="116" customFormat="1" ht="12.75">
      <c r="A513" s="164" t="s">
        <v>842</v>
      </c>
      <c r="B513" s="50" t="s">
        <v>648</v>
      </c>
      <c r="C513" s="74">
        <v>6</v>
      </c>
      <c r="D513" s="128">
        <v>10.2</v>
      </c>
      <c r="E513" s="37"/>
      <c r="F513" s="179">
        <f t="shared" si="14"/>
        <v>0</v>
      </c>
      <c r="G513" s="2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0"/>
    </row>
    <row r="514" spans="1:20" s="116" customFormat="1" ht="12.75">
      <c r="A514" s="165" t="s">
        <v>1192</v>
      </c>
      <c r="B514" s="95" t="s">
        <v>1191</v>
      </c>
      <c r="C514" s="77">
        <v>4</v>
      </c>
      <c r="D514" s="128">
        <v>15.05</v>
      </c>
      <c r="E514" s="37"/>
      <c r="F514" s="179">
        <f aca="true" t="shared" si="15" ref="F514:F536">SUM(D514*E514)</f>
        <v>0</v>
      </c>
      <c r="G514" s="2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0"/>
    </row>
    <row r="515" spans="1:6" ht="25.5">
      <c r="A515" s="166" t="s">
        <v>976</v>
      </c>
      <c r="B515" s="94" t="s">
        <v>977</v>
      </c>
      <c r="C515" s="76">
        <v>4</v>
      </c>
      <c r="D515" s="132">
        <v>15.05</v>
      </c>
      <c r="E515" s="36"/>
      <c r="F515" s="179">
        <f t="shared" si="15"/>
        <v>0</v>
      </c>
    </row>
    <row r="516" spans="1:6" ht="12.75">
      <c r="A516" s="165" t="s">
        <v>354</v>
      </c>
      <c r="B516" s="95">
        <v>34376</v>
      </c>
      <c r="C516" s="77">
        <v>6</v>
      </c>
      <c r="D516" s="129">
        <v>15.05</v>
      </c>
      <c r="E516" s="30"/>
      <c r="F516" s="179">
        <f t="shared" si="15"/>
        <v>0</v>
      </c>
    </row>
    <row r="517" spans="1:6" ht="12.75">
      <c r="A517" s="165" t="s">
        <v>355</v>
      </c>
      <c r="B517" s="95">
        <v>34378</v>
      </c>
      <c r="C517" s="77">
        <v>6</v>
      </c>
      <c r="D517" s="129">
        <v>3.9</v>
      </c>
      <c r="E517" s="30"/>
      <c r="F517" s="179">
        <f t="shared" si="15"/>
        <v>0</v>
      </c>
    </row>
    <row r="518" spans="1:6" ht="12.75">
      <c r="A518" s="165" t="s">
        <v>356</v>
      </c>
      <c r="B518" s="95">
        <v>34379</v>
      </c>
      <c r="C518" s="77">
        <v>6</v>
      </c>
      <c r="D518" s="129">
        <v>10.4</v>
      </c>
      <c r="E518" s="30"/>
      <c r="F518" s="179">
        <f t="shared" si="15"/>
        <v>0</v>
      </c>
    </row>
    <row r="519" spans="1:6" ht="12.75">
      <c r="A519" s="165" t="s">
        <v>357</v>
      </c>
      <c r="B519" s="95">
        <v>34381</v>
      </c>
      <c r="C519" s="77">
        <v>6</v>
      </c>
      <c r="D519" s="129">
        <v>9.65</v>
      </c>
      <c r="E519" s="30"/>
      <c r="F519" s="179">
        <f t="shared" si="15"/>
        <v>0</v>
      </c>
    </row>
    <row r="520" spans="1:6" ht="12.75">
      <c r="A520" s="165" t="s">
        <v>358</v>
      </c>
      <c r="B520" s="95">
        <v>34382</v>
      </c>
      <c r="C520" s="77">
        <v>6</v>
      </c>
      <c r="D520" s="129">
        <v>18.6</v>
      </c>
      <c r="E520" s="30"/>
      <c r="F520" s="179">
        <f t="shared" si="15"/>
        <v>0</v>
      </c>
    </row>
    <row r="521" spans="1:6" ht="12.75">
      <c r="A521" s="165" t="s">
        <v>843</v>
      </c>
      <c r="B521" s="95" t="s">
        <v>696</v>
      </c>
      <c r="C521" s="77">
        <v>24</v>
      </c>
      <c r="D521" s="129">
        <v>2.55</v>
      </c>
      <c r="E521" s="30"/>
      <c r="F521" s="179">
        <f t="shared" si="15"/>
        <v>0</v>
      </c>
    </row>
    <row r="522" spans="1:6" ht="12.75">
      <c r="A522" s="165" t="s">
        <v>359</v>
      </c>
      <c r="B522" s="95">
        <v>34384</v>
      </c>
      <c r="C522" s="77">
        <v>6</v>
      </c>
      <c r="D522" s="129">
        <v>3.9</v>
      </c>
      <c r="E522" s="30"/>
      <c r="F522" s="179">
        <f t="shared" si="15"/>
        <v>0</v>
      </c>
    </row>
    <row r="523" spans="1:6" ht="12.75">
      <c r="A523" s="165" t="s">
        <v>360</v>
      </c>
      <c r="B523" s="95">
        <v>34385</v>
      </c>
      <c r="C523" s="77">
        <v>6</v>
      </c>
      <c r="D523" s="129">
        <v>3.9</v>
      </c>
      <c r="E523" s="30"/>
      <c r="F523" s="179">
        <f t="shared" si="15"/>
        <v>0</v>
      </c>
    </row>
    <row r="524" spans="1:6" ht="12.75">
      <c r="A524" s="165" t="s">
        <v>361</v>
      </c>
      <c r="B524" s="95">
        <v>34386</v>
      </c>
      <c r="C524" s="77">
        <v>24</v>
      </c>
      <c r="D524" s="129">
        <v>2.55</v>
      </c>
      <c r="E524" s="30"/>
      <c r="F524" s="179">
        <f t="shared" si="15"/>
        <v>0</v>
      </c>
    </row>
    <row r="525" spans="1:6" ht="12.75">
      <c r="A525" s="165" t="s">
        <v>978</v>
      </c>
      <c r="B525" s="95" t="s">
        <v>979</v>
      </c>
      <c r="C525" s="77">
        <v>24</v>
      </c>
      <c r="D525" s="129">
        <v>2.55</v>
      </c>
      <c r="E525" s="30"/>
      <c r="F525" s="179">
        <f t="shared" si="15"/>
        <v>0</v>
      </c>
    </row>
    <row r="526" spans="1:6" ht="12.75">
      <c r="A526" s="165" t="s">
        <v>844</v>
      </c>
      <c r="B526" s="95" t="s">
        <v>523</v>
      </c>
      <c r="C526" s="77">
        <v>24</v>
      </c>
      <c r="D526" s="129">
        <v>3.45</v>
      </c>
      <c r="E526" s="30"/>
      <c r="F526" s="179">
        <f t="shared" si="15"/>
        <v>0</v>
      </c>
    </row>
    <row r="527" spans="1:6" ht="12.75">
      <c r="A527" s="165" t="s">
        <v>980</v>
      </c>
      <c r="B527" s="95" t="s">
        <v>981</v>
      </c>
      <c r="C527" s="77">
        <v>24</v>
      </c>
      <c r="D527" s="129">
        <v>2.55</v>
      </c>
      <c r="E527" s="30"/>
      <c r="F527" s="179">
        <f t="shared" si="15"/>
        <v>0</v>
      </c>
    </row>
    <row r="528" spans="1:6" ht="12.75">
      <c r="A528" s="165" t="s">
        <v>845</v>
      </c>
      <c r="B528" s="95" t="s">
        <v>649</v>
      </c>
      <c r="C528" s="77">
        <v>24</v>
      </c>
      <c r="D528" s="129">
        <v>2.55</v>
      </c>
      <c r="E528" s="30"/>
      <c r="F528" s="179">
        <f t="shared" si="15"/>
        <v>0</v>
      </c>
    </row>
    <row r="529" spans="1:6" ht="12.75">
      <c r="A529" s="165" t="s">
        <v>1046</v>
      </c>
      <c r="B529" s="95" t="s">
        <v>1047</v>
      </c>
      <c r="C529" s="77">
        <v>24</v>
      </c>
      <c r="D529" s="129">
        <v>2.55</v>
      </c>
      <c r="E529" s="30"/>
      <c r="F529" s="179">
        <f t="shared" si="15"/>
        <v>0</v>
      </c>
    </row>
    <row r="530" spans="1:6" ht="12.75">
      <c r="A530" s="165" t="s">
        <v>982</v>
      </c>
      <c r="B530" s="95" t="s">
        <v>983</v>
      </c>
      <c r="C530" s="77">
        <v>24</v>
      </c>
      <c r="D530" s="129">
        <v>2.55</v>
      </c>
      <c r="E530" s="30"/>
      <c r="F530" s="179">
        <f t="shared" si="15"/>
        <v>0</v>
      </c>
    </row>
    <row r="531" spans="1:6" ht="12.75">
      <c r="A531" s="165" t="s">
        <v>846</v>
      </c>
      <c r="B531" s="95" t="s">
        <v>697</v>
      </c>
      <c r="C531" s="77">
        <v>12</v>
      </c>
      <c r="D531" s="129">
        <v>4.75</v>
      </c>
      <c r="E531" s="30"/>
      <c r="F531" s="179">
        <f t="shared" si="15"/>
        <v>0</v>
      </c>
    </row>
    <row r="532" spans="1:6" ht="12.75">
      <c r="A532" s="165" t="s">
        <v>847</v>
      </c>
      <c r="B532" s="95" t="s">
        <v>524</v>
      </c>
      <c r="C532" s="77">
        <v>6</v>
      </c>
      <c r="D532" s="129">
        <v>13.5</v>
      </c>
      <c r="E532" s="30"/>
      <c r="F532" s="179">
        <f t="shared" si="15"/>
        <v>0</v>
      </c>
    </row>
    <row r="533" spans="1:6" ht="12.75">
      <c r="A533" s="165" t="s">
        <v>848</v>
      </c>
      <c r="B533" s="95" t="s">
        <v>525</v>
      </c>
      <c r="C533" s="77">
        <v>6</v>
      </c>
      <c r="D533" s="129">
        <v>13.5</v>
      </c>
      <c r="E533" s="30"/>
      <c r="F533" s="179">
        <f t="shared" si="15"/>
        <v>0</v>
      </c>
    </row>
    <row r="534" spans="1:6" ht="12.75">
      <c r="A534" s="165" t="s">
        <v>378</v>
      </c>
      <c r="B534" s="95">
        <v>35055</v>
      </c>
      <c r="C534" s="77">
        <v>6</v>
      </c>
      <c r="D534" s="129">
        <v>9.6</v>
      </c>
      <c r="E534" s="30"/>
      <c r="F534" s="179">
        <f t="shared" si="15"/>
        <v>0</v>
      </c>
    </row>
    <row r="535" spans="1:6" ht="12.75">
      <c r="A535" s="165" t="s">
        <v>466</v>
      </c>
      <c r="B535" s="95">
        <v>35056</v>
      </c>
      <c r="C535" s="77">
        <v>6</v>
      </c>
      <c r="D535" s="129">
        <v>19.65</v>
      </c>
      <c r="E535" s="30"/>
      <c r="F535" s="179">
        <f t="shared" si="15"/>
        <v>0</v>
      </c>
    </row>
    <row r="536" spans="1:6" ht="12.75">
      <c r="A536" s="165" t="s">
        <v>379</v>
      </c>
      <c r="B536" s="95">
        <v>35057</v>
      </c>
      <c r="C536" s="77">
        <v>12</v>
      </c>
      <c r="D536" s="129">
        <v>2.55</v>
      </c>
      <c r="E536" s="30"/>
      <c r="F536" s="179">
        <f t="shared" si="15"/>
        <v>0</v>
      </c>
    </row>
    <row r="537" spans="1:6" ht="12.75">
      <c r="A537" s="165" t="s">
        <v>849</v>
      </c>
      <c r="B537" s="95" t="s">
        <v>698</v>
      </c>
      <c r="C537" s="77">
        <v>6</v>
      </c>
      <c r="D537" s="129">
        <v>6.85</v>
      </c>
      <c r="E537" s="30"/>
      <c r="F537" s="179">
        <f aca="true" t="shared" si="16" ref="F537:F559">SUM(D537*E537)</f>
        <v>0</v>
      </c>
    </row>
    <row r="538" spans="1:6" ht="12.75">
      <c r="A538" s="165" t="s">
        <v>850</v>
      </c>
      <c r="B538" s="95" t="s">
        <v>699</v>
      </c>
      <c r="C538" s="77">
        <v>6</v>
      </c>
      <c r="D538" s="129">
        <v>10.6</v>
      </c>
      <c r="E538" s="30"/>
      <c r="F538" s="179">
        <f t="shared" si="16"/>
        <v>0</v>
      </c>
    </row>
    <row r="539" spans="1:6" ht="12.75">
      <c r="A539" s="165" t="s">
        <v>380</v>
      </c>
      <c r="B539" s="95">
        <v>35063</v>
      </c>
      <c r="C539" s="77">
        <v>4</v>
      </c>
      <c r="D539" s="129">
        <v>21.05</v>
      </c>
      <c r="E539" s="30"/>
      <c r="F539" s="179">
        <f t="shared" si="16"/>
        <v>0</v>
      </c>
    </row>
    <row r="540" spans="1:6" ht="12.75">
      <c r="A540" s="165" t="s">
        <v>381</v>
      </c>
      <c r="B540" s="95">
        <v>35064</v>
      </c>
      <c r="C540" s="77">
        <v>6</v>
      </c>
      <c r="D540" s="129">
        <v>12.4</v>
      </c>
      <c r="E540" s="30"/>
      <c r="F540" s="179">
        <f t="shared" si="16"/>
        <v>0</v>
      </c>
    </row>
    <row r="541" spans="1:6" ht="12.75">
      <c r="A541" s="165" t="s">
        <v>1044</v>
      </c>
      <c r="B541" s="95" t="s">
        <v>1045</v>
      </c>
      <c r="C541" s="77">
        <v>6</v>
      </c>
      <c r="D541" s="129">
        <v>10.1</v>
      </c>
      <c r="E541" s="30"/>
      <c r="F541" s="179">
        <f t="shared" si="16"/>
        <v>0</v>
      </c>
    </row>
    <row r="542" spans="1:6" ht="12.75">
      <c r="A542" s="165" t="s">
        <v>382</v>
      </c>
      <c r="B542" s="95">
        <v>35066</v>
      </c>
      <c r="C542" s="77">
        <v>6</v>
      </c>
      <c r="D542" s="129">
        <v>8.7</v>
      </c>
      <c r="E542" s="30"/>
      <c r="F542" s="179">
        <f t="shared" si="16"/>
        <v>0</v>
      </c>
    </row>
    <row r="543" spans="1:6" ht="12.75">
      <c r="A543" s="165" t="s">
        <v>383</v>
      </c>
      <c r="B543" s="95">
        <v>35070</v>
      </c>
      <c r="C543" s="77">
        <v>6</v>
      </c>
      <c r="D543" s="129">
        <v>9.8</v>
      </c>
      <c r="E543" s="30"/>
      <c r="F543" s="179">
        <f t="shared" si="16"/>
        <v>0</v>
      </c>
    </row>
    <row r="544" spans="1:6" ht="12.75">
      <c r="A544" s="165" t="s">
        <v>851</v>
      </c>
      <c r="B544" s="95" t="s">
        <v>650</v>
      </c>
      <c r="C544" s="77">
        <v>6</v>
      </c>
      <c r="D544" s="129">
        <v>9.55</v>
      </c>
      <c r="E544" s="30"/>
      <c r="F544" s="179">
        <f t="shared" si="16"/>
        <v>0</v>
      </c>
    </row>
    <row r="545" spans="1:6" ht="12.75">
      <c r="A545" s="165" t="s">
        <v>1042</v>
      </c>
      <c r="B545" s="95" t="s">
        <v>1043</v>
      </c>
      <c r="C545" s="77">
        <v>6</v>
      </c>
      <c r="D545" s="129">
        <v>6.45</v>
      </c>
      <c r="E545" s="30"/>
      <c r="F545" s="179">
        <f t="shared" si="16"/>
        <v>0</v>
      </c>
    </row>
    <row r="546" spans="1:6" ht="12.75">
      <c r="A546" s="165" t="s">
        <v>384</v>
      </c>
      <c r="B546" s="95">
        <v>35074</v>
      </c>
      <c r="C546" s="77">
        <v>6</v>
      </c>
      <c r="D546" s="129">
        <v>7.2</v>
      </c>
      <c r="E546" s="30"/>
      <c r="F546" s="179">
        <f t="shared" si="16"/>
        <v>0</v>
      </c>
    </row>
    <row r="547" spans="1:6" ht="12.75">
      <c r="A547" s="165" t="s">
        <v>385</v>
      </c>
      <c r="B547" s="95">
        <v>35076</v>
      </c>
      <c r="C547" s="77">
        <v>6</v>
      </c>
      <c r="D547" s="129">
        <v>8.45</v>
      </c>
      <c r="E547" s="30"/>
      <c r="F547" s="179">
        <f t="shared" si="16"/>
        <v>0</v>
      </c>
    </row>
    <row r="548" spans="1:6" ht="12.75">
      <c r="A548" s="165" t="s">
        <v>984</v>
      </c>
      <c r="B548" s="95" t="s">
        <v>985</v>
      </c>
      <c r="C548" s="77">
        <v>6</v>
      </c>
      <c r="D548" s="129">
        <v>16.85</v>
      </c>
      <c r="E548" s="30"/>
      <c r="F548" s="179">
        <f t="shared" si="16"/>
        <v>0</v>
      </c>
    </row>
    <row r="549" spans="1:6" ht="12.75">
      <c r="A549" s="165" t="s">
        <v>396</v>
      </c>
      <c r="B549" s="95">
        <v>35367</v>
      </c>
      <c r="C549" s="77">
        <v>6</v>
      </c>
      <c r="D549" s="129">
        <v>13.35</v>
      </c>
      <c r="E549" s="30"/>
      <c r="F549" s="179">
        <f t="shared" si="16"/>
        <v>0</v>
      </c>
    </row>
    <row r="550" spans="1:6" ht="12.75">
      <c r="A550" s="165" t="s">
        <v>397</v>
      </c>
      <c r="B550" s="95">
        <v>35368</v>
      </c>
      <c r="C550" s="77">
        <v>6</v>
      </c>
      <c r="D550" s="129">
        <v>23.15</v>
      </c>
      <c r="E550" s="30"/>
      <c r="F550" s="179">
        <f t="shared" si="16"/>
        <v>0</v>
      </c>
    </row>
    <row r="551" spans="1:6" ht="12.75">
      <c r="A551" s="165" t="s">
        <v>398</v>
      </c>
      <c r="B551" s="95">
        <v>35372</v>
      </c>
      <c r="C551" s="77">
        <v>6</v>
      </c>
      <c r="D551" s="129">
        <v>7.55</v>
      </c>
      <c r="E551" s="30"/>
      <c r="F551" s="179">
        <f t="shared" si="16"/>
        <v>0</v>
      </c>
    </row>
    <row r="552" spans="1:6" ht="12.75">
      <c r="A552" s="165" t="s">
        <v>852</v>
      </c>
      <c r="B552" s="95" t="s">
        <v>526</v>
      </c>
      <c r="C552" s="77">
        <v>6</v>
      </c>
      <c r="D552" s="129">
        <v>14.75</v>
      </c>
      <c r="E552" s="30"/>
      <c r="F552" s="179">
        <f t="shared" si="16"/>
        <v>0</v>
      </c>
    </row>
    <row r="553" spans="1:6" ht="12.75">
      <c r="A553" s="165" t="s">
        <v>853</v>
      </c>
      <c r="B553" s="95" t="s">
        <v>651</v>
      </c>
      <c r="C553" s="77">
        <v>6</v>
      </c>
      <c r="D553" s="129">
        <v>6.4</v>
      </c>
      <c r="E553" s="30"/>
      <c r="F553" s="179">
        <f t="shared" si="16"/>
        <v>0</v>
      </c>
    </row>
    <row r="554" spans="1:6" ht="12.75">
      <c r="A554" s="165" t="s">
        <v>854</v>
      </c>
      <c r="B554" s="95" t="s">
        <v>652</v>
      </c>
      <c r="C554" s="77">
        <v>6</v>
      </c>
      <c r="D554" s="129">
        <v>6.95</v>
      </c>
      <c r="E554" s="30"/>
      <c r="F554" s="179">
        <f t="shared" si="16"/>
        <v>0</v>
      </c>
    </row>
    <row r="555" spans="1:6" ht="12.75">
      <c r="A555" s="165" t="s">
        <v>399</v>
      </c>
      <c r="B555" s="95">
        <v>35376</v>
      </c>
      <c r="C555" s="77">
        <v>6</v>
      </c>
      <c r="D555" s="129">
        <v>14.75</v>
      </c>
      <c r="E555" s="30"/>
      <c r="F555" s="179">
        <f t="shared" si="16"/>
        <v>0</v>
      </c>
    </row>
    <row r="556" spans="1:6" ht="12.75">
      <c r="A556" s="165" t="s">
        <v>400</v>
      </c>
      <c r="B556" s="95">
        <v>35380</v>
      </c>
      <c r="C556" s="77">
        <v>6</v>
      </c>
      <c r="D556" s="129">
        <v>11</v>
      </c>
      <c r="E556" s="30"/>
      <c r="F556" s="179">
        <f t="shared" si="16"/>
        <v>0</v>
      </c>
    </row>
    <row r="557" spans="1:6" ht="12.75">
      <c r="A557" s="165" t="s">
        <v>401</v>
      </c>
      <c r="B557" s="95">
        <v>35381</v>
      </c>
      <c r="C557" s="77">
        <v>6</v>
      </c>
      <c r="D557" s="129">
        <v>16.4</v>
      </c>
      <c r="E557" s="30"/>
      <c r="F557" s="179">
        <f t="shared" si="16"/>
        <v>0</v>
      </c>
    </row>
    <row r="558" spans="1:6" ht="12.75">
      <c r="A558" s="165" t="s">
        <v>430</v>
      </c>
      <c r="B558" s="95">
        <v>35382</v>
      </c>
      <c r="C558" s="77">
        <v>6</v>
      </c>
      <c r="D558" s="129">
        <v>13.1</v>
      </c>
      <c r="E558" s="30"/>
      <c r="F558" s="179">
        <f t="shared" si="16"/>
        <v>0</v>
      </c>
    </row>
    <row r="559" spans="1:6" ht="12.75">
      <c r="A559" s="165" t="s">
        <v>855</v>
      </c>
      <c r="B559" s="95" t="s">
        <v>700</v>
      </c>
      <c r="C559" s="77">
        <v>6</v>
      </c>
      <c r="D559" s="129">
        <v>15.3</v>
      </c>
      <c r="E559" s="30"/>
      <c r="F559" s="179">
        <f t="shared" si="16"/>
        <v>0</v>
      </c>
    </row>
    <row r="560" spans="1:6" ht="12.75">
      <c r="A560" s="165" t="s">
        <v>453</v>
      </c>
      <c r="B560" s="95">
        <v>35956</v>
      </c>
      <c r="C560" s="77">
        <v>6</v>
      </c>
      <c r="D560" s="128">
        <v>8.05</v>
      </c>
      <c r="E560" s="39"/>
      <c r="F560" s="179">
        <f aca="true" t="shared" si="17" ref="F560:F585">SUM(D560*E560)</f>
        <v>0</v>
      </c>
    </row>
    <row r="561" spans="1:6" ht="12.75">
      <c r="A561" s="165" t="s">
        <v>454</v>
      </c>
      <c r="B561" s="95">
        <v>35957</v>
      </c>
      <c r="C561" s="77">
        <v>6</v>
      </c>
      <c r="D561" s="131">
        <v>11</v>
      </c>
      <c r="E561" s="31"/>
      <c r="F561" s="179">
        <f t="shared" si="17"/>
        <v>0</v>
      </c>
    </row>
    <row r="562" spans="1:6" ht="12.75">
      <c r="A562" s="53" t="s">
        <v>986</v>
      </c>
      <c r="B562" s="96" t="s">
        <v>987</v>
      </c>
      <c r="C562" s="78">
        <v>6</v>
      </c>
      <c r="D562" s="133">
        <v>11.05</v>
      </c>
      <c r="E562" s="52"/>
      <c r="F562" s="179">
        <f t="shared" si="17"/>
        <v>0</v>
      </c>
    </row>
    <row r="563" spans="1:6" ht="12.75">
      <c r="A563" s="53" t="s">
        <v>1084</v>
      </c>
      <c r="B563" s="173">
        <v>35959</v>
      </c>
      <c r="C563" s="174">
        <v>6</v>
      </c>
      <c r="D563" s="175">
        <v>15.45</v>
      </c>
      <c r="E563" s="31"/>
      <c r="F563" s="179">
        <f t="shared" si="17"/>
        <v>0</v>
      </c>
    </row>
    <row r="564" spans="1:6" ht="25.5">
      <c r="A564" s="53" t="s">
        <v>1085</v>
      </c>
      <c r="B564" s="173">
        <v>35960</v>
      </c>
      <c r="C564" s="77">
        <v>6</v>
      </c>
      <c r="D564" s="175">
        <v>19.65</v>
      </c>
      <c r="E564" s="31"/>
      <c r="F564" s="179">
        <f t="shared" si="17"/>
        <v>0</v>
      </c>
    </row>
    <row r="565" spans="1:6" ht="12.75">
      <c r="A565" s="53" t="s">
        <v>455</v>
      </c>
      <c r="B565" s="173">
        <v>35962</v>
      </c>
      <c r="C565" s="77">
        <v>6</v>
      </c>
      <c r="D565" s="175">
        <v>14.05</v>
      </c>
      <c r="E565" s="31"/>
      <c r="F565" s="179">
        <f t="shared" si="17"/>
        <v>0</v>
      </c>
    </row>
    <row r="566" spans="1:6" ht="12.75">
      <c r="A566" s="165" t="s">
        <v>456</v>
      </c>
      <c r="B566" s="95">
        <v>35967</v>
      </c>
      <c r="C566" s="77">
        <v>6</v>
      </c>
      <c r="D566" s="131">
        <v>14.4</v>
      </c>
      <c r="E566" s="31"/>
      <c r="F566" s="179">
        <f t="shared" si="17"/>
        <v>0</v>
      </c>
    </row>
    <row r="567" spans="1:6" ht="12.75">
      <c r="A567" s="53" t="s">
        <v>457</v>
      </c>
      <c r="B567" s="96">
        <v>35968</v>
      </c>
      <c r="C567" s="78">
        <v>24</v>
      </c>
      <c r="D567" s="133">
        <v>2.55</v>
      </c>
      <c r="E567" s="52"/>
      <c r="F567" s="179">
        <f t="shared" si="17"/>
        <v>0</v>
      </c>
    </row>
    <row r="568" spans="1:6" ht="12.75">
      <c r="A568" s="165" t="s">
        <v>458</v>
      </c>
      <c r="B568" s="95">
        <v>35970</v>
      </c>
      <c r="C568" s="77">
        <v>24</v>
      </c>
      <c r="D568" s="131">
        <v>2.55</v>
      </c>
      <c r="E568" s="31"/>
      <c r="F568" s="179">
        <f t="shared" si="17"/>
        <v>0</v>
      </c>
    </row>
    <row r="569" spans="1:6" ht="12.75">
      <c r="A569" s="165" t="s">
        <v>856</v>
      </c>
      <c r="B569" s="95" t="s">
        <v>653</v>
      </c>
      <c r="C569" s="77">
        <v>24</v>
      </c>
      <c r="D569" s="131">
        <v>2.75</v>
      </c>
      <c r="E569" s="31"/>
      <c r="F569" s="179">
        <f t="shared" si="17"/>
        <v>0</v>
      </c>
    </row>
    <row r="570" spans="1:6" ht="12.75">
      <c r="A570" s="53" t="s">
        <v>459</v>
      </c>
      <c r="B570" s="96">
        <v>35972</v>
      </c>
      <c r="C570" s="78">
        <v>6</v>
      </c>
      <c r="D570" s="133">
        <v>7.25</v>
      </c>
      <c r="E570" s="52"/>
      <c r="F570" s="179">
        <f t="shared" si="17"/>
        <v>0</v>
      </c>
    </row>
    <row r="571" spans="1:6" ht="12.75">
      <c r="A571" s="165" t="s">
        <v>460</v>
      </c>
      <c r="B571" s="95">
        <v>35973</v>
      </c>
      <c r="C571" s="77">
        <v>12</v>
      </c>
      <c r="D571" s="131">
        <v>6.1</v>
      </c>
      <c r="E571" s="31"/>
      <c r="F571" s="179">
        <f t="shared" si="17"/>
        <v>0</v>
      </c>
    </row>
    <row r="572" spans="1:6" ht="12.75">
      <c r="A572" s="165" t="s">
        <v>461</v>
      </c>
      <c r="B572" s="95">
        <v>35974</v>
      </c>
      <c r="C572" s="77">
        <v>12</v>
      </c>
      <c r="D572" s="131">
        <v>6.1</v>
      </c>
      <c r="E572" s="31"/>
      <c r="F572" s="179">
        <f t="shared" si="17"/>
        <v>0</v>
      </c>
    </row>
    <row r="573" spans="1:6" ht="12.75">
      <c r="A573" s="165" t="s">
        <v>462</v>
      </c>
      <c r="B573" s="95">
        <v>35975</v>
      </c>
      <c r="C573" s="77">
        <v>6</v>
      </c>
      <c r="D573" s="131">
        <v>3.9</v>
      </c>
      <c r="E573" s="31"/>
      <c r="F573" s="179">
        <f t="shared" si="17"/>
        <v>0</v>
      </c>
    </row>
    <row r="574" spans="1:6" ht="12.75">
      <c r="A574" s="165" t="s">
        <v>1246</v>
      </c>
      <c r="B574" s="95" t="s">
        <v>1247</v>
      </c>
      <c r="C574" s="77">
        <v>6</v>
      </c>
      <c r="D574" s="131">
        <v>14.75</v>
      </c>
      <c r="E574" s="31"/>
      <c r="F574" s="179">
        <f t="shared" si="17"/>
        <v>0</v>
      </c>
    </row>
    <row r="575" spans="1:6" ht="25.5">
      <c r="A575" s="53" t="s">
        <v>463</v>
      </c>
      <c r="B575" s="96">
        <v>35977</v>
      </c>
      <c r="C575" s="78">
        <v>24</v>
      </c>
      <c r="D575" s="133">
        <v>2.8</v>
      </c>
      <c r="E575" s="52"/>
      <c r="F575" s="179">
        <f t="shared" si="17"/>
        <v>0</v>
      </c>
    </row>
    <row r="576" spans="1:6" ht="12.75">
      <c r="A576" s="53" t="s">
        <v>857</v>
      </c>
      <c r="B576" s="96" t="s">
        <v>654</v>
      </c>
      <c r="C576" s="78">
        <v>6</v>
      </c>
      <c r="D576" s="133">
        <v>8.45</v>
      </c>
      <c r="E576" s="52"/>
      <c r="F576" s="179">
        <f t="shared" si="17"/>
        <v>0</v>
      </c>
    </row>
    <row r="577" spans="1:6" ht="12.75">
      <c r="A577" s="53" t="s">
        <v>988</v>
      </c>
      <c r="B577" s="96" t="s">
        <v>989</v>
      </c>
      <c r="C577" s="78">
        <v>4</v>
      </c>
      <c r="D577" s="133">
        <v>20.9</v>
      </c>
      <c r="E577" s="52"/>
      <c r="F577" s="179">
        <f t="shared" si="17"/>
        <v>0</v>
      </c>
    </row>
    <row r="578" spans="1:6" ht="12.75">
      <c r="A578" s="165" t="s">
        <v>464</v>
      </c>
      <c r="B578" s="95">
        <v>35982</v>
      </c>
      <c r="C578" s="77">
        <v>6</v>
      </c>
      <c r="D578" s="131">
        <v>9.15</v>
      </c>
      <c r="E578" s="31"/>
      <c r="F578" s="179">
        <f t="shared" si="17"/>
        <v>0</v>
      </c>
    </row>
    <row r="579" spans="1:6" ht="12.75">
      <c r="A579" s="53" t="s">
        <v>1260</v>
      </c>
      <c r="B579" s="96" t="s">
        <v>1259</v>
      </c>
      <c r="C579" s="78">
        <v>6</v>
      </c>
      <c r="D579" s="133">
        <v>10.35</v>
      </c>
      <c r="E579" s="52"/>
      <c r="F579" s="179">
        <f t="shared" si="17"/>
        <v>0</v>
      </c>
    </row>
    <row r="580" spans="1:6" ht="12.75">
      <c r="A580" s="165" t="s">
        <v>465</v>
      </c>
      <c r="B580" s="95">
        <v>35985</v>
      </c>
      <c r="C580" s="77">
        <v>6</v>
      </c>
      <c r="D580" s="131">
        <v>6.4</v>
      </c>
      <c r="E580" s="31"/>
      <c r="F580" s="179">
        <f t="shared" si="17"/>
        <v>0</v>
      </c>
    </row>
    <row r="581" spans="1:6" ht="12.75">
      <c r="A581" s="53" t="s">
        <v>858</v>
      </c>
      <c r="B581" s="96" t="s">
        <v>655</v>
      </c>
      <c r="C581" s="78">
        <v>6</v>
      </c>
      <c r="D581" s="133">
        <v>17.3</v>
      </c>
      <c r="E581" s="52"/>
      <c r="F581" s="179">
        <f t="shared" si="17"/>
        <v>0</v>
      </c>
    </row>
    <row r="582" spans="1:6" ht="12.75">
      <c r="A582" s="53" t="s">
        <v>1193</v>
      </c>
      <c r="B582" s="96" t="s">
        <v>1194</v>
      </c>
      <c r="C582" s="78">
        <v>6</v>
      </c>
      <c r="D582" s="133">
        <v>10.55</v>
      </c>
      <c r="E582" s="52"/>
      <c r="F582" s="179">
        <f t="shared" si="17"/>
        <v>0</v>
      </c>
    </row>
    <row r="583" spans="1:6" ht="12.75">
      <c r="A583" s="53" t="s">
        <v>1256</v>
      </c>
      <c r="B583" s="96">
        <v>35988</v>
      </c>
      <c r="C583" s="78">
        <v>6</v>
      </c>
      <c r="D583" s="133">
        <v>16.8</v>
      </c>
      <c r="E583" s="52"/>
      <c r="F583" s="179">
        <f t="shared" si="17"/>
        <v>0</v>
      </c>
    </row>
    <row r="584" spans="1:6" ht="12.75">
      <c r="A584" s="53" t="s">
        <v>859</v>
      </c>
      <c r="B584" s="96" t="s">
        <v>527</v>
      </c>
      <c r="C584" s="78">
        <v>6</v>
      </c>
      <c r="D584" s="133">
        <v>10.55</v>
      </c>
      <c r="E584" s="52"/>
      <c r="F584" s="179">
        <f t="shared" si="17"/>
        <v>0</v>
      </c>
    </row>
    <row r="585" spans="1:6" ht="25.5">
      <c r="A585" s="53" t="s">
        <v>860</v>
      </c>
      <c r="B585" s="96" t="s">
        <v>656</v>
      </c>
      <c r="C585" s="78">
        <v>6</v>
      </c>
      <c r="D585" s="133">
        <v>17.3</v>
      </c>
      <c r="E585" s="52"/>
      <c r="F585" s="179">
        <f t="shared" si="17"/>
        <v>0</v>
      </c>
    </row>
    <row r="586" spans="1:6" ht="12.75" customHeight="1">
      <c r="A586" s="167" t="s">
        <v>861</v>
      </c>
      <c r="B586" s="97" t="s">
        <v>528</v>
      </c>
      <c r="C586" s="79">
        <v>6</v>
      </c>
      <c r="D586" s="134">
        <v>14.5</v>
      </c>
      <c r="E586" s="54"/>
      <c r="F586" s="179">
        <f aca="true" t="shared" si="18" ref="F586:F608">SUM(D586*E586)</f>
        <v>0</v>
      </c>
    </row>
    <row r="587" spans="1:6" ht="12.75" customHeight="1">
      <c r="A587" s="167" t="s">
        <v>862</v>
      </c>
      <c r="B587" s="97" t="s">
        <v>529</v>
      </c>
      <c r="C587" s="79">
        <v>6</v>
      </c>
      <c r="D587" s="134">
        <v>7.65</v>
      </c>
      <c r="E587" s="54"/>
      <c r="F587" s="179">
        <f t="shared" si="18"/>
        <v>0</v>
      </c>
    </row>
    <row r="588" spans="1:6" ht="12.75" customHeight="1">
      <c r="A588" s="167" t="s">
        <v>863</v>
      </c>
      <c r="B588" s="97" t="s">
        <v>657</v>
      </c>
      <c r="C588" s="79">
        <v>6</v>
      </c>
      <c r="D588" s="134">
        <v>10.4</v>
      </c>
      <c r="E588" s="54"/>
      <c r="F588" s="179">
        <f t="shared" si="18"/>
        <v>0</v>
      </c>
    </row>
    <row r="589" spans="1:6" ht="12.75" customHeight="1">
      <c r="A589" s="167" t="s">
        <v>864</v>
      </c>
      <c r="B589" s="97" t="s">
        <v>658</v>
      </c>
      <c r="C589" s="79">
        <v>6</v>
      </c>
      <c r="D589" s="134">
        <v>13.2</v>
      </c>
      <c r="E589" s="54"/>
      <c r="F589" s="179">
        <f t="shared" si="18"/>
        <v>0</v>
      </c>
    </row>
    <row r="590" spans="1:6" ht="12.75" customHeight="1">
      <c r="A590" s="167" t="s">
        <v>865</v>
      </c>
      <c r="B590" s="97" t="s">
        <v>659</v>
      </c>
      <c r="C590" s="79">
        <v>6</v>
      </c>
      <c r="D590" s="134">
        <v>10.4</v>
      </c>
      <c r="E590" s="54"/>
      <c r="F590" s="179">
        <f t="shared" si="18"/>
        <v>0</v>
      </c>
    </row>
    <row r="591" spans="1:6" ht="12.75" customHeight="1">
      <c r="A591" s="167" t="s">
        <v>866</v>
      </c>
      <c r="B591" s="97" t="s">
        <v>660</v>
      </c>
      <c r="C591" s="79">
        <v>6</v>
      </c>
      <c r="D591" s="134">
        <v>13.2</v>
      </c>
      <c r="E591" s="54"/>
      <c r="F591" s="179">
        <f t="shared" si="18"/>
        <v>0</v>
      </c>
    </row>
    <row r="592" spans="1:6" ht="12.75" customHeight="1">
      <c r="A592" s="167" t="s">
        <v>867</v>
      </c>
      <c r="B592" s="97" t="s">
        <v>661</v>
      </c>
      <c r="C592" s="79">
        <v>6</v>
      </c>
      <c r="D592" s="134">
        <v>10.4</v>
      </c>
      <c r="E592" s="54"/>
      <c r="F592" s="179">
        <f t="shared" si="18"/>
        <v>0</v>
      </c>
    </row>
    <row r="593" spans="1:6" ht="12.75" customHeight="1">
      <c r="A593" s="167" t="s">
        <v>868</v>
      </c>
      <c r="B593" s="97" t="s">
        <v>662</v>
      </c>
      <c r="C593" s="79">
        <v>6</v>
      </c>
      <c r="D593" s="134">
        <v>13.2</v>
      </c>
      <c r="E593" s="54"/>
      <c r="F593" s="179">
        <f t="shared" si="18"/>
        <v>0</v>
      </c>
    </row>
    <row r="594" spans="1:6" ht="12.75" customHeight="1">
      <c r="A594" s="167" t="s">
        <v>1061</v>
      </c>
      <c r="B594" s="97" t="s">
        <v>1062</v>
      </c>
      <c r="C594" s="79">
        <v>6</v>
      </c>
      <c r="D594" s="134">
        <v>10.3</v>
      </c>
      <c r="E594" s="54"/>
      <c r="F594" s="179">
        <f t="shared" si="18"/>
        <v>0</v>
      </c>
    </row>
    <row r="595" spans="1:6" ht="12.75" customHeight="1">
      <c r="A595" s="167" t="s">
        <v>444</v>
      </c>
      <c r="B595" s="97">
        <v>37198</v>
      </c>
      <c r="C595" s="79">
        <v>6</v>
      </c>
      <c r="D595" s="134">
        <v>11.85</v>
      </c>
      <c r="E595" s="54"/>
      <c r="F595" s="179">
        <f t="shared" si="18"/>
        <v>0</v>
      </c>
    </row>
    <row r="596" spans="1:6" ht="12.75" customHeight="1">
      <c r="A596" s="167" t="s">
        <v>445</v>
      </c>
      <c r="B596" s="97">
        <v>37199</v>
      </c>
      <c r="C596" s="79">
        <v>4</v>
      </c>
      <c r="D596" s="134">
        <v>23.15</v>
      </c>
      <c r="E596" s="54"/>
      <c r="F596" s="179">
        <f t="shared" si="18"/>
        <v>0</v>
      </c>
    </row>
    <row r="597" spans="1:6" ht="12.75" customHeight="1">
      <c r="A597" s="167" t="s">
        <v>1063</v>
      </c>
      <c r="B597" s="97" t="s">
        <v>1064</v>
      </c>
      <c r="C597" s="79">
        <v>6</v>
      </c>
      <c r="D597" s="134">
        <v>9.95</v>
      </c>
      <c r="E597" s="54"/>
      <c r="F597" s="179">
        <f t="shared" si="18"/>
        <v>0</v>
      </c>
    </row>
    <row r="598" spans="1:6" ht="12.75" customHeight="1">
      <c r="A598" s="167" t="s">
        <v>446</v>
      </c>
      <c r="B598" s="97">
        <v>37202</v>
      </c>
      <c r="C598" s="79">
        <v>6</v>
      </c>
      <c r="D598" s="134">
        <v>7.65</v>
      </c>
      <c r="E598" s="54"/>
      <c r="F598" s="179">
        <f t="shared" si="18"/>
        <v>0</v>
      </c>
    </row>
    <row r="599" spans="1:6" ht="12.75" customHeight="1">
      <c r="A599" s="167" t="s">
        <v>447</v>
      </c>
      <c r="B599" s="97">
        <v>37204</v>
      </c>
      <c r="C599" s="79">
        <v>12</v>
      </c>
      <c r="D599" s="134">
        <v>3.25</v>
      </c>
      <c r="E599" s="54"/>
      <c r="F599" s="179">
        <f t="shared" si="18"/>
        <v>0</v>
      </c>
    </row>
    <row r="600" spans="1:6" ht="12.75" customHeight="1">
      <c r="A600" s="167" t="s">
        <v>448</v>
      </c>
      <c r="B600" s="97">
        <v>37205</v>
      </c>
      <c r="C600" s="79">
        <v>6</v>
      </c>
      <c r="D600" s="134">
        <v>6.7</v>
      </c>
      <c r="E600" s="54"/>
      <c r="F600" s="179">
        <f t="shared" si="18"/>
        <v>0</v>
      </c>
    </row>
    <row r="601" spans="1:6" ht="12.75" customHeight="1">
      <c r="A601" s="167" t="s">
        <v>1257</v>
      </c>
      <c r="B601" s="97">
        <v>37206</v>
      </c>
      <c r="C601" s="79">
        <v>6</v>
      </c>
      <c r="D601" s="134">
        <v>13.35</v>
      </c>
      <c r="E601" s="54"/>
      <c r="F601" s="179">
        <f t="shared" si="18"/>
        <v>0</v>
      </c>
    </row>
    <row r="602" spans="1:6" ht="12.75" customHeight="1">
      <c r="A602" s="167" t="s">
        <v>1040</v>
      </c>
      <c r="B602" s="97" t="s">
        <v>1041</v>
      </c>
      <c r="C602" s="79">
        <v>6</v>
      </c>
      <c r="D602" s="134">
        <v>11.5</v>
      </c>
      <c r="E602" s="54"/>
      <c r="F602" s="179">
        <f t="shared" si="18"/>
        <v>0</v>
      </c>
    </row>
    <row r="603" spans="1:6" ht="12.75" customHeight="1">
      <c r="A603" s="167" t="s">
        <v>1121</v>
      </c>
      <c r="B603" s="97" t="s">
        <v>1122</v>
      </c>
      <c r="C603" s="79">
        <v>6</v>
      </c>
      <c r="D603" s="134">
        <v>11.4</v>
      </c>
      <c r="E603" s="54"/>
      <c r="F603" s="179">
        <f t="shared" si="18"/>
        <v>0</v>
      </c>
    </row>
    <row r="604" spans="1:6" ht="12.75" customHeight="1">
      <c r="A604" s="168" t="s">
        <v>449</v>
      </c>
      <c r="B604" s="96">
        <v>37210</v>
      </c>
      <c r="C604" s="78">
        <v>10</v>
      </c>
      <c r="D604" s="133">
        <v>16.8</v>
      </c>
      <c r="E604" s="52"/>
      <c r="F604" s="179">
        <f t="shared" si="18"/>
        <v>0</v>
      </c>
    </row>
    <row r="605" spans="1:6" ht="12.75" customHeight="1">
      <c r="A605" s="168" t="s">
        <v>450</v>
      </c>
      <c r="B605" s="96">
        <v>37211</v>
      </c>
      <c r="C605" s="78">
        <v>12</v>
      </c>
      <c r="D605" s="133">
        <v>2.05</v>
      </c>
      <c r="E605" s="52"/>
      <c r="F605" s="179">
        <f t="shared" si="18"/>
        <v>0</v>
      </c>
    </row>
    <row r="606" spans="1:6" ht="12.75" customHeight="1">
      <c r="A606" s="167" t="s">
        <v>451</v>
      </c>
      <c r="B606" s="97">
        <v>37212</v>
      </c>
      <c r="C606" s="79">
        <v>6</v>
      </c>
      <c r="D606" s="134">
        <v>11.5</v>
      </c>
      <c r="E606" s="54"/>
      <c r="F606" s="179">
        <f t="shared" si="18"/>
        <v>0</v>
      </c>
    </row>
    <row r="607" spans="1:6" ht="12.75" customHeight="1">
      <c r="A607" s="167" t="s">
        <v>452</v>
      </c>
      <c r="B607" s="97">
        <v>37213</v>
      </c>
      <c r="C607" s="79">
        <v>6</v>
      </c>
      <c r="D607" s="134">
        <v>10.3</v>
      </c>
      <c r="E607" s="54"/>
      <c r="F607" s="179">
        <f t="shared" si="18"/>
        <v>0</v>
      </c>
    </row>
    <row r="608" spans="1:6" ht="12.75" customHeight="1">
      <c r="A608" s="167" t="s">
        <v>1110</v>
      </c>
      <c r="B608" s="97">
        <v>37216</v>
      </c>
      <c r="C608" s="79">
        <v>6</v>
      </c>
      <c r="D608" s="134">
        <v>10.35</v>
      </c>
      <c r="E608" s="54"/>
      <c r="F608" s="179">
        <f t="shared" si="18"/>
        <v>0</v>
      </c>
    </row>
    <row r="609" spans="1:6" ht="12.75" customHeight="1">
      <c r="A609" s="101" t="s">
        <v>485</v>
      </c>
      <c r="B609" s="102">
        <v>37467</v>
      </c>
      <c r="C609" s="103">
        <v>6</v>
      </c>
      <c r="D609" s="134">
        <v>12.4</v>
      </c>
      <c r="E609" s="54"/>
      <c r="F609" s="179">
        <f aca="true" t="shared" si="19" ref="F609:F637">SUM(D609*E609)</f>
        <v>0</v>
      </c>
    </row>
    <row r="610" spans="1:6" ht="12.75" customHeight="1">
      <c r="A610" s="101" t="s">
        <v>486</v>
      </c>
      <c r="B610" s="102">
        <v>37468</v>
      </c>
      <c r="C610" s="103">
        <v>6</v>
      </c>
      <c r="D610" s="134">
        <v>8.45</v>
      </c>
      <c r="E610" s="54"/>
      <c r="F610" s="179">
        <f t="shared" si="19"/>
        <v>0</v>
      </c>
    </row>
    <row r="611" spans="1:6" ht="12.75" customHeight="1">
      <c r="A611" s="101" t="s">
        <v>487</v>
      </c>
      <c r="B611" s="102">
        <v>37469</v>
      </c>
      <c r="C611" s="103">
        <v>6</v>
      </c>
      <c r="D611" s="134">
        <v>6.55</v>
      </c>
      <c r="E611" s="54"/>
      <c r="F611" s="179">
        <f t="shared" si="19"/>
        <v>0</v>
      </c>
    </row>
    <row r="612" spans="1:6" ht="12.75" customHeight="1">
      <c r="A612" s="101" t="s">
        <v>488</v>
      </c>
      <c r="B612" s="102">
        <v>37470</v>
      </c>
      <c r="C612" s="103">
        <v>6</v>
      </c>
      <c r="D612" s="134">
        <v>11</v>
      </c>
      <c r="E612" s="54"/>
      <c r="F612" s="179">
        <f t="shared" si="19"/>
        <v>0</v>
      </c>
    </row>
    <row r="613" spans="1:6" ht="12.75" customHeight="1">
      <c r="A613" s="101" t="s">
        <v>489</v>
      </c>
      <c r="B613" s="102">
        <v>37471</v>
      </c>
      <c r="C613" s="103">
        <v>6</v>
      </c>
      <c r="D613" s="134">
        <v>17.8</v>
      </c>
      <c r="E613" s="54"/>
      <c r="F613" s="179">
        <f t="shared" si="19"/>
        <v>0</v>
      </c>
    </row>
    <row r="614" spans="1:6" ht="12.75" customHeight="1">
      <c r="A614" s="101" t="s">
        <v>490</v>
      </c>
      <c r="B614" s="102">
        <v>37472</v>
      </c>
      <c r="C614" s="103">
        <v>6</v>
      </c>
      <c r="D614" s="134">
        <v>14.05</v>
      </c>
      <c r="E614" s="54"/>
      <c r="F614" s="179">
        <f t="shared" si="19"/>
        <v>0</v>
      </c>
    </row>
    <row r="615" spans="1:6" ht="12.75" customHeight="1">
      <c r="A615" s="101" t="s">
        <v>491</v>
      </c>
      <c r="B615" s="102">
        <v>37473</v>
      </c>
      <c r="C615" s="103">
        <v>6</v>
      </c>
      <c r="D615" s="134">
        <v>11.7</v>
      </c>
      <c r="E615" s="54"/>
      <c r="F615" s="179">
        <f t="shared" si="19"/>
        <v>0</v>
      </c>
    </row>
    <row r="616" spans="1:6" ht="12.75" customHeight="1">
      <c r="A616" s="101" t="s">
        <v>492</v>
      </c>
      <c r="B616" s="102">
        <v>37474</v>
      </c>
      <c r="C616" s="103">
        <v>6</v>
      </c>
      <c r="D616" s="134">
        <v>10.35</v>
      </c>
      <c r="E616" s="54"/>
      <c r="F616" s="179">
        <f t="shared" si="19"/>
        <v>0</v>
      </c>
    </row>
    <row r="617" spans="1:6" ht="12.75" customHeight="1">
      <c r="A617" s="101" t="s">
        <v>990</v>
      </c>
      <c r="B617" s="102" t="s">
        <v>991</v>
      </c>
      <c r="C617" s="103">
        <v>6</v>
      </c>
      <c r="D617" s="134">
        <v>9.6</v>
      </c>
      <c r="E617" s="54"/>
      <c r="F617" s="179">
        <f t="shared" si="19"/>
        <v>0</v>
      </c>
    </row>
    <row r="618" spans="1:6" ht="12.75" customHeight="1">
      <c r="A618" s="104" t="s">
        <v>1030</v>
      </c>
      <c r="B618" s="102" t="s">
        <v>1031</v>
      </c>
      <c r="C618" s="103">
        <v>6</v>
      </c>
      <c r="D618" s="134">
        <v>13.15</v>
      </c>
      <c r="E618" s="54"/>
      <c r="F618" s="179">
        <f t="shared" si="19"/>
        <v>0</v>
      </c>
    </row>
    <row r="619" spans="1:6" ht="12.75" customHeight="1">
      <c r="A619" s="104" t="s">
        <v>1025</v>
      </c>
      <c r="B619" s="102">
        <v>37478</v>
      </c>
      <c r="C619" s="103">
        <v>6</v>
      </c>
      <c r="D619" s="134">
        <v>9.35</v>
      </c>
      <c r="E619" s="54"/>
      <c r="F619" s="179">
        <f t="shared" si="19"/>
        <v>0</v>
      </c>
    </row>
    <row r="620" spans="1:6" ht="12.75" customHeight="1">
      <c r="A620" s="104" t="s">
        <v>1026</v>
      </c>
      <c r="B620" s="102">
        <v>37479</v>
      </c>
      <c r="C620" s="103">
        <v>6</v>
      </c>
      <c r="D620" s="134">
        <v>10.05</v>
      </c>
      <c r="E620" s="54"/>
      <c r="F620" s="179">
        <f t="shared" si="19"/>
        <v>0</v>
      </c>
    </row>
    <row r="621" spans="1:6" ht="12.75" customHeight="1">
      <c r="A621" s="104" t="s">
        <v>1027</v>
      </c>
      <c r="B621" s="102" t="s">
        <v>530</v>
      </c>
      <c r="C621" s="103">
        <v>6</v>
      </c>
      <c r="D621" s="134">
        <v>7.25</v>
      </c>
      <c r="E621" s="54"/>
      <c r="F621" s="179">
        <f t="shared" si="19"/>
        <v>0</v>
      </c>
    </row>
    <row r="622" spans="1:6" ht="12.75" customHeight="1">
      <c r="A622" s="104" t="s">
        <v>1028</v>
      </c>
      <c r="B622" s="102" t="s">
        <v>992</v>
      </c>
      <c r="C622" s="103">
        <v>6</v>
      </c>
      <c r="D622" s="134">
        <v>10.55</v>
      </c>
      <c r="E622" s="54"/>
      <c r="F622" s="179">
        <f t="shared" si="19"/>
        <v>0</v>
      </c>
    </row>
    <row r="623" spans="1:6" ht="12.75" customHeight="1">
      <c r="A623" s="104" t="s">
        <v>1029</v>
      </c>
      <c r="B623" s="102">
        <v>37483</v>
      </c>
      <c r="C623" s="103">
        <v>6</v>
      </c>
      <c r="D623" s="134">
        <v>10.55</v>
      </c>
      <c r="E623" s="54"/>
      <c r="F623" s="179">
        <f t="shared" si="19"/>
        <v>0</v>
      </c>
    </row>
    <row r="624" spans="1:6" ht="12.75" customHeight="1">
      <c r="A624" s="104" t="s">
        <v>1195</v>
      </c>
      <c r="B624" s="102" t="s">
        <v>1196</v>
      </c>
      <c r="C624" s="103">
        <v>6</v>
      </c>
      <c r="D624" s="134">
        <v>7.95</v>
      </c>
      <c r="E624" s="54"/>
      <c r="F624" s="179">
        <f t="shared" si="19"/>
        <v>0</v>
      </c>
    </row>
    <row r="625" spans="1:6" ht="12.75" customHeight="1">
      <c r="A625" s="104" t="s">
        <v>493</v>
      </c>
      <c r="B625" s="102">
        <v>37485</v>
      </c>
      <c r="C625" s="103">
        <v>6</v>
      </c>
      <c r="D625" s="134">
        <v>8.4</v>
      </c>
      <c r="E625" s="54"/>
      <c r="F625" s="179">
        <f t="shared" si="19"/>
        <v>0</v>
      </c>
    </row>
    <row r="626" spans="1:6" ht="12.75" customHeight="1">
      <c r="A626" s="104" t="s">
        <v>495</v>
      </c>
      <c r="B626" s="102">
        <v>37486</v>
      </c>
      <c r="C626" s="103">
        <v>6</v>
      </c>
      <c r="D626" s="134">
        <v>8.4</v>
      </c>
      <c r="E626" s="54"/>
      <c r="F626" s="179">
        <f t="shared" si="19"/>
        <v>0</v>
      </c>
    </row>
    <row r="627" spans="1:6" ht="12.75" customHeight="1">
      <c r="A627" s="104" t="s">
        <v>494</v>
      </c>
      <c r="B627" s="102">
        <v>37487</v>
      </c>
      <c r="C627" s="103">
        <v>6</v>
      </c>
      <c r="D627" s="134">
        <v>8.4</v>
      </c>
      <c r="E627" s="54"/>
      <c r="F627" s="179">
        <f t="shared" si="19"/>
        <v>0</v>
      </c>
    </row>
    <row r="628" spans="1:6" ht="12.75" customHeight="1">
      <c r="A628" s="104" t="s">
        <v>1197</v>
      </c>
      <c r="B628" s="102" t="s">
        <v>1198</v>
      </c>
      <c r="C628" s="103">
        <v>6</v>
      </c>
      <c r="D628" s="134">
        <v>7.95</v>
      </c>
      <c r="E628" s="54"/>
      <c r="F628" s="179">
        <f t="shared" si="19"/>
        <v>0</v>
      </c>
    </row>
    <row r="629" spans="1:6" ht="12.75" customHeight="1">
      <c r="A629" s="104" t="s">
        <v>1258</v>
      </c>
      <c r="B629" s="102" t="s">
        <v>1261</v>
      </c>
      <c r="C629" s="103">
        <v>6</v>
      </c>
      <c r="D629" s="134">
        <v>11.35</v>
      </c>
      <c r="E629" s="54"/>
      <c r="F629" s="179">
        <f t="shared" si="19"/>
        <v>0</v>
      </c>
    </row>
    <row r="630" spans="1:6" ht="12.75" customHeight="1">
      <c r="A630" s="169" t="s">
        <v>869</v>
      </c>
      <c r="B630" s="105" t="s">
        <v>500</v>
      </c>
      <c r="C630" s="106">
        <v>6</v>
      </c>
      <c r="D630" s="134">
        <v>8.95</v>
      </c>
      <c r="E630" s="54"/>
      <c r="F630" s="179">
        <f t="shared" si="19"/>
        <v>0</v>
      </c>
    </row>
    <row r="631" spans="1:6" ht="12.75" customHeight="1">
      <c r="A631" s="169" t="s">
        <v>1248</v>
      </c>
      <c r="B631" s="105" t="s">
        <v>1262</v>
      </c>
      <c r="C631" s="106">
        <v>6</v>
      </c>
      <c r="D631" s="134">
        <v>6.55</v>
      </c>
      <c r="E631" s="54"/>
      <c r="F631" s="179">
        <f t="shared" si="19"/>
        <v>0</v>
      </c>
    </row>
    <row r="632" spans="1:6" ht="12.75" customHeight="1">
      <c r="A632" s="169" t="s">
        <v>870</v>
      </c>
      <c r="B632" s="105" t="s">
        <v>663</v>
      </c>
      <c r="C632" s="106">
        <v>6</v>
      </c>
      <c r="D632" s="134">
        <v>9.4</v>
      </c>
      <c r="E632" s="54"/>
      <c r="F632" s="179">
        <f t="shared" si="19"/>
        <v>0</v>
      </c>
    </row>
    <row r="633" spans="1:6" ht="12.75" customHeight="1">
      <c r="A633" s="169" t="s">
        <v>560</v>
      </c>
      <c r="B633" s="105">
        <v>38098</v>
      </c>
      <c r="C633" s="106">
        <v>6</v>
      </c>
      <c r="D633" s="134">
        <v>15.65</v>
      </c>
      <c r="E633" s="54"/>
      <c r="F633" s="179">
        <f t="shared" si="19"/>
        <v>0</v>
      </c>
    </row>
    <row r="634" spans="1:6" ht="12.75" customHeight="1">
      <c r="A634" s="169" t="s">
        <v>871</v>
      </c>
      <c r="B634" s="105" t="s">
        <v>664</v>
      </c>
      <c r="C634" s="106">
        <v>6</v>
      </c>
      <c r="D634" s="134">
        <v>12.15</v>
      </c>
      <c r="E634" s="54"/>
      <c r="F634" s="179">
        <f t="shared" si="19"/>
        <v>0</v>
      </c>
    </row>
    <row r="635" spans="1:6" ht="12.75" customHeight="1">
      <c r="A635" s="169" t="s">
        <v>993</v>
      </c>
      <c r="B635" s="105" t="s">
        <v>994</v>
      </c>
      <c r="C635" s="106">
        <v>6</v>
      </c>
      <c r="D635" s="134">
        <v>8.45</v>
      </c>
      <c r="E635" s="54"/>
      <c r="F635" s="179">
        <f t="shared" si="19"/>
        <v>0</v>
      </c>
    </row>
    <row r="636" spans="1:6" ht="12.75" customHeight="1">
      <c r="A636" s="169" t="s">
        <v>872</v>
      </c>
      <c r="B636" s="105" t="s">
        <v>501</v>
      </c>
      <c r="C636" s="106">
        <v>6</v>
      </c>
      <c r="D636" s="134">
        <v>10.55</v>
      </c>
      <c r="E636" s="54"/>
      <c r="F636" s="179">
        <f t="shared" si="19"/>
        <v>0</v>
      </c>
    </row>
    <row r="637" spans="1:6" ht="12.75" customHeight="1">
      <c r="A637" s="169" t="s">
        <v>873</v>
      </c>
      <c r="B637" s="105" t="s">
        <v>502</v>
      </c>
      <c r="C637" s="106">
        <v>6</v>
      </c>
      <c r="D637" s="134">
        <v>8.95</v>
      </c>
      <c r="E637" s="54"/>
      <c r="F637" s="179">
        <f t="shared" si="19"/>
        <v>0</v>
      </c>
    </row>
    <row r="638" spans="1:6" ht="12.75" customHeight="1">
      <c r="A638" s="169" t="s">
        <v>561</v>
      </c>
      <c r="B638" s="105">
        <v>38104</v>
      </c>
      <c r="C638" s="106">
        <v>6</v>
      </c>
      <c r="D638" s="134">
        <v>14.75</v>
      </c>
      <c r="E638" s="54"/>
      <c r="F638" s="179">
        <f aca="true" t="shared" si="20" ref="F638:F643">SUM(D638*E638)</f>
        <v>0</v>
      </c>
    </row>
    <row r="639" spans="1:6" ht="12.75" customHeight="1">
      <c r="A639" s="169" t="s">
        <v>1199</v>
      </c>
      <c r="B639" s="105">
        <v>38105</v>
      </c>
      <c r="C639" s="106">
        <v>6</v>
      </c>
      <c r="D639" s="134">
        <v>11.5</v>
      </c>
      <c r="E639" s="54"/>
      <c r="F639" s="179">
        <f t="shared" si="20"/>
        <v>0</v>
      </c>
    </row>
    <row r="640" spans="1:6" ht="12.75" customHeight="1">
      <c r="A640" s="169" t="s">
        <v>562</v>
      </c>
      <c r="B640" s="105">
        <v>38106</v>
      </c>
      <c r="C640" s="106">
        <v>6</v>
      </c>
      <c r="D640" s="134">
        <v>14.05</v>
      </c>
      <c r="E640" s="54"/>
      <c r="F640" s="179">
        <f t="shared" si="20"/>
        <v>0</v>
      </c>
    </row>
    <row r="641" spans="1:6" ht="12.75" customHeight="1">
      <c r="A641" s="169" t="s">
        <v>563</v>
      </c>
      <c r="B641" s="105">
        <v>38107</v>
      </c>
      <c r="C641" s="106">
        <v>6</v>
      </c>
      <c r="D641" s="134">
        <v>12.15</v>
      </c>
      <c r="E641" s="54"/>
      <c r="F641" s="179">
        <f t="shared" si="20"/>
        <v>0</v>
      </c>
    </row>
    <row r="642" spans="1:6" ht="12.75" customHeight="1">
      <c r="A642" s="169" t="s">
        <v>1249</v>
      </c>
      <c r="B642" s="105">
        <v>38108</v>
      </c>
      <c r="C642" s="106">
        <v>6</v>
      </c>
      <c r="D642" s="134">
        <v>5.35</v>
      </c>
      <c r="E642" s="54"/>
      <c r="F642" s="179">
        <f t="shared" si="20"/>
        <v>0</v>
      </c>
    </row>
    <row r="643" spans="1:6" ht="12.75" customHeight="1">
      <c r="A643" s="169" t="s">
        <v>874</v>
      </c>
      <c r="B643" s="105" t="s">
        <v>503</v>
      </c>
      <c r="C643" s="106">
        <v>6</v>
      </c>
      <c r="D643" s="134">
        <v>7.65</v>
      </c>
      <c r="E643" s="54"/>
      <c r="F643" s="179">
        <f t="shared" si="20"/>
        <v>0</v>
      </c>
    </row>
    <row r="644" spans="1:6" ht="12.75" customHeight="1">
      <c r="A644" s="169" t="s">
        <v>875</v>
      </c>
      <c r="B644" s="105" t="s">
        <v>504</v>
      </c>
      <c r="C644" s="106">
        <v>6</v>
      </c>
      <c r="D644" s="128">
        <v>7.95</v>
      </c>
      <c r="E644" s="54"/>
      <c r="F644" s="179">
        <f>SUM(D645*E644)</f>
        <v>0</v>
      </c>
    </row>
    <row r="645" spans="1:6" ht="12.75" customHeight="1">
      <c r="A645" s="169" t="s">
        <v>876</v>
      </c>
      <c r="B645" s="105" t="s">
        <v>665</v>
      </c>
      <c r="C645" s="106">
        <v>6</v>
      </c>
      <c r="D645" s="134">
        <v>8.7</v>
      </c>
      <c r="E645" s="54"/>
      <c r="F645" s="179">
        <f aca="true" t="shared" si="21" ref="F645:F650">SUM(D645*E645)</f>
        <v>0</v>
      </c>
    </row>
    <row r="646" spans="1:6" ht="12.75" customHeight="1">
      <c r="A646" s="169" t="s">
        <v>877</v>
      </c>
      <c r="B646" s="105" t="s">
        <v>505</v>
      </c>
      <c r="C646" s="106">
        <v>6</v>
      </c>
      <c r="D646" s="134">
        <v>9.15</v>
      </c>
      <c r="E646" s="54"/>
      <c r="F646" s="179">
        <f t="shared" si="21"/>
        <v>0</v>
      </c>
    </row>
    <row r="647" spans="1:6" ht="12.75" customHeight="1">
      <c r="A647" s="169" t="s">
        <v>878</v>
      </c>
      <c r="B647" s="105" t="s">
        <v>506</v>
      </c>
      <c r="C647" s="106">
        <v>6</v>
      </c>
      <c r="D647" s="134">
        <v>11.5</v>
      </c>
      <c r="E647" s="54"/>
      <c r="F647" s="179">
        <f t="shared" si="21"/>
        <v>0</v>
      </c>
    </row>
    <row r="648" spans="1:6" ht="12.75" customHeight="1">
      <c r="A648" s="169" t="s">
        <v>879</v>
      </c>
      <c r="B648" s="105" t="s">
        <v>666</v>
      </c>
      <c r="C648" s="106">
        <v>6</v>
      </c>
      <c r="D648" s="134">
        <v>8.5</v>
      </c>
      <c r="E648" s="54"/>
      <c r="F648" s="179">
        <f t="shared" si="21"/>
        <v>0</v>
      </c>
    </row>
    <row r="649" spans="1:6" ht="12.75" customHeight="1">
      <c r="A649" s="169" t="s">
        <v>880</v>
      </c>
      <c r="B649" s="105" t="s">
        <v>507</v>
      </c>
      <c r="C649" s="106">
        <v>6</v>
      </c>
      <c r="D649" s="134">
        <v>11.5</v>
      </c>
      <c r="E649" s="54"/>
      <c r="F649" s="179">
        <f t="shared" si="21"/>
        <v>0</v>
      </c>
    </row>
    <row r="650" spans="1:6" ht="12.75" customHeight="1">
      <c r="A650" s="169" t="s">
        <v>882</v>
      </c>
      <c r="B650" s="105" t="s">
        <v>508</v>
      </c>
      <c r="C650" s="106">
        <v>6</v>
      </c>
      <c r="D650" s="134">
        <v>10.55</v>
      </c>
      <c r="E650" s="54"/>
      <c r="F650" s="179">
        <f t="shared" si="21"/>
        <v>0</v>
      </c>
    </row>
    <row r="651" spans="1:6" ht="12.75" customHeight="1">
      <c r="A651" s="169" t="s">
        <v>881</v>
      </c>
      <c r="B651" s="105" t="s">
        <v>667</v>
      </c>
      <c r="C651" s="106">
        <v>6</v>
      </c>
      <c r="D651" s="134">
        <v>10.55</v>
      </c>
      <c r="E651" s="54"/>
      <c r="F651" s="179">
        <f aca="true" t="shared" si="22" ref="F651:F670">SUM(D650*E651)</f>
        <v>0</v>
      </c>
    </row>
    <row r="652" spans="1:6" ht="12.75" customHeight="1">
      <c r="A652" s="169" t="s">
        <v>883</v>
      </c>
      <c r="B652" s="105" t="s">
        <v>509</v>
      </c>
      <c r="C652" s="106">
        <v>6</v>
      </c>
      <c r="D652" s="134">
        <v>10.55</v>
      </c>
      <c r="E652" s="54"/>
      <c r="F652" s="179">
        <f t="shared" si="22"/>
        <v>0</v>
      </c>
    </row>
    <row r="653" spans="1:6" ht="12.75" customHeight="1">
      <c r="A653" s="169" t="s">
        <v>884</v>
      </c>
      <c r="B653" s="105" t="s">
        <v>510</v>
      </c>
      <c r="C653" s="106">
        <v>6</v>
      </c>
      <c r="D653" s="134">
        <v>10.55</v>
      </c>
      <c r="E653" s="54"/>
      <c r="F653" s="179">
        <f t="shared" si="22"/>
        <v>0</v>
      </c>
    </row>
    <row r="654" spans="1:6" ht="12.75" customHeight="1">
      <c r="A654" s="169" t="s">
        <v>564</v>
      </c>
      <c r="B654" s="105">
        <v>38120</v>
      </c>
      <c r="C654" s="106">
        <v>6</v>
      </c>
      <c r="D654" s="135">
        <v>11.7</v>
      </c>
      <c r="E654" s="54"/>
      <c r="F654" s="179">
        <f t="shared" si="22"/>
        <v>0</v>
      </c>
    </row>
    <row r="655" spans="1:6" ht="12.75" customHeight="1">
      <c r="A655" s="169" t="s">
        <v>885</v>
      </c>
      <c r="B655" s="105" t="s">
        <v>668</v>
      </c>
      <c r="C655" s="107">
        <v>6</v>
      </c>
      <c r="D655" s="134">
        <v>15.1</v>
      </c>
      <c r="E655" s="54"/>
      <c r="F655" s="179">
        <f t="shared" si="22"/>
        <v>0</v>
      </c>
    </row>
    <row r="656" spans="1:6" ht="12.75" customHeight="1">
      <c r="A656" s="169" t="s">
        <v>886</v>
      </c>
      <c r="B656" s="105" t="s">
        <v>669</v>
      </c>
      <c r="C656" s="107">
        <v>6</v>
      </c>
      <c r="D656" s="134">
        <v>10.3</v>
      </c>
      <c r="E656" s="54"/>
      <c r="F656" s="179">
        <f t="shared" si="22"/>
        <v>0</v>
      </c>
    </row>
    <row r="657" spans="1:6" ht="12.75" customHeight="1">
      <c r="A657" s="169" t="s">
        <v>887</v>
      </c>
      <c r="B657" s="105" t="s">
        <v>670</v>
      </c>
      <c r="C657" s="107">
        <v>4</v>
      </c>
      <c r="D657" s="134">
        <v>16.75</v>
      </c>
      <c r="E657" s="54"/>
      <c r="F657" s="179">
        <f>SUM(D657*E657)</f>
        <v>0</v>
      </c>
    </row>
    <row r="658" spans="1:6" ht="12.75" customHeight="1">
      <c r="A658" s="169" t="s">
        <v>1250</v>
      </c>
      <c r="B658" s="105" t="s">
        <v>1263</v>
      </c>
      <c r="C658" s="107">
        <v>6</v>
      </c>
      <c r="D658" s="134">
        <v>14.2</v>
      </c>
      <c r="E658" s="54"/>
      <c r="F658" s="179">
        <f>SUM(D658*E658)</f>
        <v>0</v>
      </c>
    </row>
    <row r="659" spans="1:6" ht="12.75" customHeight="1">
      <c r="A659" s="169" t="s">
        <v>888</v>
      </c>
      <c r="B659" s="105" t="s">
        <v>671</v>
      </c>
      <c r="C659" s="107">
        <v>6</v>
      </c>
      <c r="D659" s="134">
        <v>14.2</v>
      </c>
      <c r="E659" s="54"/>
      <c r="F659" s="179">
        <f>SUM(D659*E659)</f>
        <v>0</v>
      </c>
    </row>
    <row r="660" spans="1:6" ht="12.75" customHeight="1">
      <c r="A660" s="169" t="s">
        <v>889</v>
      </c>
      <c r="B660" s="105" t="s">
        <v>672</v>
      </c>
      <c r="C660" s="107">
        <v>4</v>
      </c>
      <c r="D660" s="134">
        <v>27.9</v>
      </c>
      <c r="E660" s="54"/>
      <c r="F660" s="179">
        <f>SUM(D660*E660)</f>
        <v>0</v>
      </c>
    </row>
    <row r="661" spans="1:6" ht="12.75" customHeight="1">
      <c r="A661" s="169" t="s">
        <v>890</v>
      </c>
      <c r="B661" s="105" t="s">
        <v>673</v>
      </c>
      <c r="C661" s="107">
        <v>6</v>
      </c>
      <c r="D661" s="134">
        <v>6.7</v>
      </c>
      <c r="E661" s="54"/>
      <c r="F661" s="179">
        <f t="shared" si="22"/>
        <v>0</v>
      </c>
    </row>
    <row r="662" spans="1:6" ht="12.75" customHeight="1">
      <c r="A662" s="169" t="s">
        <v>891</v>
      </c>
      <c r="B662" s="105" t="s">
        <v>674</v>
      </c>
      <c r="C662" s="107">
        <v>6</v>
      </c>
      <c r="D662" s="134">
        <v>11.2</v>
      </c>
      <c r="E662" s="54"/>
      <c r="F662" s="179">
        <f t="shared" si="22"/>
        <v>0</v>
      </c>
    </row>
    <row r="663" spans="1:6" ht="12.75" customHeight="1">
      <c r="A663" s="169" t="s">
        <v>565</v>
      </c>
      <c r="B663" s="105">
        <v>38169</v>
      </c>
      <c r="C663" s="107">
        <v>6</v>
      </c>
      <c r="D663" s="134">
        <v>11.05</v>
      </c>
      <c r="E663" s="54"/>
      <c r="F663" s="179">
        <f>SUM(D663*E663)</f>
        <v>0</v>
      </c>
    </row>
    <row r="664" spans="1:6" ht="12.75" customHeight="1">
      <c r="A664" s="169" t="s">
        <v>892</v>
      </c>
      <c r="B664" s="105" t="s">
        <v>675</v>
      </c>
      <c r="C664" s="107">
        <v>6</v>
      </c>
      <c r="D664" s="134">
        <v>12.15</v>
      </c>
      <c r="E664" s="54"/>
      <c r="F664" s="179">
        <f t="shared" si="22"/>
        <v>0</v>
      </c>
    </row>
    <row r="665" spans="1:5" ht="12.75" customHeight="1">
      <c r="A665" s="169" t="s">
        <v>1251</v>
      </c>
      <c r="B665" s="105" t="s">
        <v>1264</v>
      </c>
      <c r="C665" s="107">
        <v>6</v>
      </c>
      <c r="D665" s="134">
        <v>16.3</v>
      </c>
      <c r="E665" s="54"/>
    </row>
    <row r="666" spans="1:6" ht="12.75" customHeight="1">
      <c r="A666" s="169" t="s">
        <v>1123</v>
      </c>
      <c r="B666" s="105" t="s">
        <v>1124</v>
      </c>
      <c r="C666" s="107">
        <v>6</v>
      </c>
      <c r="D666" s="134">
        <v>10.5</v>
      </c>
      <c r="E666" s="54"/>
      <c r="F666" s="179">
        <f>SUM(D666*E666)</f>
        <v>0</v>
      </c>
    </row>
    <row r="667" spans="1:6" ht="12.75" customHeight="1">
      <c r="A667" s="169" t="s">
        <v>893</v>
      </c>
      <c r="B667" s="105" t="s">
        <v>676</v>
      </c>
      <c r="C667" s="107">
        <v>6</v>
      </c>
      <c r="D667" s="134">
        <v>10.2</v>
      </c>
      <c r="E667" s="54"/>
      <c r="F667" s="179">
        <f t="shared" si="22"/>
        <v>0</v>
      </c>
    </row>
    <row r="668" spans="1:6" ht="12.75" customHeight="1">
      <c r="A668" s="169" t="s">
        <v>894</v>
      </c>
      <c r="B668" s="105" t="s">
        <v>677</v>
      </c>
      <c r="C668" s="107">
        <v>6</v>
      </c>
      <c r="D668" s="134">
        <v>8.9</v>
      </c>
      <c r="E668" s="54"/>
      <c r="F668" s="179">
        <f t="shared" si="22"/>
        <v>0</v>
      </c>
    </row>
    <row r="669" spans="1:6" ht="12.75" customHeight="1">
      <c r="A669" s="169" t="s">
        <v>895</v>
      </c>
      <c r="B669" s="105" t="s">
        <v>678</v>
      </c>
      <c r="C669" s="107">
        <v>6</v>
      </c>
      <c r="D669" s="134">
        <v>9.65</v>
      </c>
      <c r="E669" s="54"/>
      <c r="F669" s="179">
        <f t="shared" si="22"/>
        <v>0</v>
      </c>
    </row>
    <row r="670" spans="1:6" ht="12.75" customHeight="1">
      <c r="A670" s="169" t="s">
        <v>566</v>
      </c>
      <c r="B670" s="105">
        <v>38176</v>
      </c>
      <c r="C670" s="107">
        <v>4</v>
      </c>
      <c r="D670" s="134">
        <v>19.7</v>
      </c>
      <c r="E670" s="54"/>
      <c r="F670" s="179">
        <f t="shared" si="22"/>
        <v>0</v>
      </c>
    </row>
    <row r="671" spans="1:5" ht="12.75" customHeight="1">
      <c r="A671" s="169" t="s">
        <v>1252</v>
      </c>
      <c r="B671" s="105">
        <v>38177</v>
      </c>
      <c r="C671" s="107">
        <v>4</v>
      </c>
      <c r="D671" s="134">
        <v>35.55</v>
      </c>
      <c r="E671" s="54"/>
    </row>
    <row r="672" spans="1:6" ht="12.75" customHeight="1">
      <c r="A672" s="169" t="s">
        <v>896</v>
      </c>
      <c r="B672" s="105" t="s">
        <v>679</v>
      </c>
      <c r="C672" s="107">
        <v>6</v>
      </c>
      <c r="D672" s="134">
        <v>12.25</v>
      </c>
      <c r="E672" s="54"/>
      <c r="F672" s="179">
        <f>SUM(D672*E672)</f>
        <v>0</v>
      </c>
    </row>
    <row r="673" spans="1:6" ht="12.75" customHeight="1">
      <c r="A673" s="169" t="s">
        <v>897</v>
      </c>
      <c r="B673" s="105" t="s">
        <v>680</v>
      </c>
      <c r="C673" s="107">
        <v>6</v>
      </c>
      <c r="D673" s="134">
        <v>17.35</v>
      </c>
      <c r="E673" s="54"/>
      <c r="F673" s="179" t="e">
        <f>SUM(#REF!*E673)</f>
        <v>#REF!</v>
      </c>
    </row>
    <row r="674" spans="1:6" ht="12.75" customHeight="1">
      <c r="A674" s="169" t="s">
        <v>898</v>
      </c>
      <c r="B674" s="105" t="s">
        <v>567</v>
      </c>
      <c r="C674" s="107">
        <v>6</v>
      </c>
      <c r="D674" s="134">
        <v>12.4</v>
      </c>
      <c r="E674" s="54"/>
      <c r="F674" s="179">
        <f aca="true" t="shared" si="23" ref="F674:F706">SUM(D674*E674)</f>
        <v>0</v>
      </c>
    </row>
    <row r="675" spans="1:6" ht="12.75" customHeight="1">
      <c r="A675" s="169" t="s">
        <v>609</v>
      </c>
      <c r="B675" s="105">
        <v>38243</v>
      </c>
      <c r="C675" s="107">
        <v>6</v>
      </c>
      <c r="D675" s="134">
        <v>14.75</v>
      </c>
      <c r="E675" s="54"/>
      <c r="F675" s="179">
        <f t="shared" si="23"/>
        <v>0</v>
      </c>
    </row>
    <row r="676" spans="1:6" ht="12.75" customHeight="1">
      <c r="A676" s="169" t="s">
        <v>995</v>
      </c>
      <c r="B676" s="105" t="s">
        <v>996</v>
      </c>
      <c r="C676" s="107">
        <v>6</v>
      </c>
      <c r="D676" s="134">
        <v>15.25</v>
      </c>
      <c r="E676" s="54"/>
      <c r="F676" s="179">
        <f t="shared" si="23"/>
        <v>0</v>
      </c>
    </row>
    <row r="677" spans="1:6" ht="12.75" customHeight="1">
      <c r="A677" s="169" t="s">
        <v>610</v>
      </c>
      <c r="B677" s="105">
        <v>38245</v>
      </c>
      <c r="C677" s="107">
        <v>6</v>
      </c>
      <c r="D677" s="134">
        <v>9.65</v>
      </c>
      <c r="E677" s="54"/>
      <c r="F677" s="179">
        <f t="shared" si="23"/>
        <v>0</v>
      </c>
    </row>
    <row r="678" spans="1:6" ht="12.75" customHeight="1">
      <c r="A678" s="169" t="s">
        <v>611</v>
      </c>
      <c r="B678" s="105">
        <v>38246</v>
      </c>
      <c r="C678" s="107">
        <v>6</v>
      </c>
      <c r="D678" s="134">
        <v>17.55</v>
      </c>
      <c r="E678" s="54"/>
      <c r="F678" s="179">
        <f t="shared" si="23"/>
        <v>0</v>
      </c>
    </row>
    <row r="679" spans="1:6" ht="12.75" customHeight="1">
      <c r="A679" s="169" t="s">
        <v>1253</v>
      </c>
      <c r="B679" s="105" t="s">
        <v>1265</v>
      </c>
      <c r="C679" s="107">
        <v>6</v>
      </c>
      <c r="D679" s="134">
        <v>17.35</v>
      </c>
      <c r="E679" s="54"/>
      <c r="F679" s="179">
        <f t="shared" si="23"/>
        <v>0</v>
      </c>
    </row>
    <row r="680" spans="1:6" ht="12.75" customHeight="1">
      <c r="A680" s="169" t="s">
        <v>899</v>
      </c>
      <c r="B680" s="105" t="s">
        <v>568</v>
      </c>
      <c r="C680" s="107">
        <v>6</v>
      </c>
      <c r="D680" s="134">
        <v>13.75</v>
      </c>
      <c r="E680" s="54"/>
      <c r="F680" s="179">
        <f t="shared" si="23"/>
        <v>0</v>
      </c>
    </row>
    <row r="681" spans="1:6" ht="12.75" customHeight="1">
      <c r="A681" s="169" t="s">
        <v>1038</v>
      </c>
      <c r="B681" s="105" t="s">
        <v>1039</v>
      </c>
      <c r="C681" s="107">
        <v>6</v>
      </c>
      <c r="D681" s="134">
        <v>7.9</v>
      </c>
      <c r="E681" s="54"/>
      <c r="F681" s="179">
        <f t="shared" si="23"/>
        <v>0</v>
      </c>
    </row>
    <row r="682" spans="1:6" ht="12.75" customHeight="1">
      <c r="A682" s="169" t="s">
        <v>612</v>
      </c>
      <c r="B682" s="105">
        <v>38250</v>
      </c>
      <c r="C682" s="107">
        <v>6</v>
      </c>
      <c r="D682" s="134">
        <v>6.35</v>
      </c>
      <c r="E682" s="54"/>
      <c r="F682" s="179">
        <f t="shared" si="23"/>
        <v>0</v>
      </c>
    </row>
    <row r="683" spans="1:6" ht="12.75" customHeight="1">
      <c r="A683" s="169" t="s">
        <v>900</v>
      </c>
      <c r="B683" s="105" t="s">
        <v>569</v>
      </c>
      <c r="C683" s="107">
        <v>6</v>
      </c>
      <c r="D683" s="134">
        <v>7.9</v>
      </c>
      <c r="E683" s="54"/>
      <c r="F683" s="179">
        <f t="shared" si="23"/>
        <v>0</v>
      </c>
    </row>
    <row r="684" spans="1:6" ht="12.75" customHeight="1">
      <c r="A684" s="169" t="s">
        <v>901</v>
      </c>
      <c r="B684" s="105" t="s">
        <v>570</v>
      </c>
      <c r="C684" s="107">
        <v>6</v>
      </c>
      <c r="D684" s="134">
        <v>16.6</v>
      </c>
      <c r="E684" s="54"/>
      <c r="F684" s="179">
        <f t="shared" si="23"/>
        <v>0</v>
      </c>
    </row>
    <row r="685" spans="1:6" ht="12.75" customHeight="1">
      <c r="A685" s="169" t="s">
        <v>613</v>
      </c>
      <c r="B685" s="105">
        <v>38253</v>
      </c>
      <c r="C685" s="107">
        <v>6</v>
      </c>
      <c r="D685" s="134">
        <v>18.45</v>
      </c>
      <c r="E685" s="54"/>
      <c r="F685" s="179">
        <f t="shared" si="23"/>
        <v>0</v>
      </c>
    </row>
    <row r="686" spans="1:6" ht="12.75" customHeight="1">
      <c r="A686" s="169" t="s">
        <v>902</v>
      </c>
      <c r="B686" s="105" t="s">
        <v>571</v>
      </c>
      <c r="C686" s="107">
        <v>6</v>
      </c>
      <c r="D686" s="134">
        <v>8.6</v>
      </c>
      <c r="E686" s="54"/>
      <c r="F686" s="179">
        <f t="shared" si="23"/>
        <v>0</v>
      </c>
    </row>
    <row r="687" spans="1:6" ht="12.75" customHeight="1">
      <c r="A687" s="169" t="s">
        <v>903</v>
      </c>
      <c r="B687" s="105" t="s">
        <v>572</v>
      </c>
      <c r="C687" s="107">
        <v>6</v>
      </c>
      <c r="D687" s="134">
        <v>10.05</v>
      </c>
      <c r="E687" s="54"/>
      <c r="F687" s="179">
        <f t="shared" si="23"/>
        <v>0</v>
      </c>
    </row>
    <row r="688" spans="1:6" ht="12.75" customHeight="1">
      <c r="A688" s="169" t="s">
        <v>1036</v>
      </c>
      <c r="B688" s="105" t="s">
        <v>1037</v>
      </c>
      <c r="C688" s="107">
        <v>6</v>
      </c>
      <c r="D688" s="134">
        <v>10.05</v>
      </c>
      <c r="E688" s="54"/>
      <c r="F688" s="179">
        <f t="shared" si="23"/>
        <v>0</v>
      </c>
    </row>
    <row r="689" spans="1:6" ht="12.75" customHeight="1">
      <c r="A689" s="169" t="s">
        <v>904</v>
      </c>
      <c r="B689" s="105" t="s">
        <v>573</v>
      </c>
      <c r="C689" s="107">
        <v>6</v>
      </c>
      <c r="D689" s="134">
        <v>9.8</v>
      </c>
      <c r="E689" s="54"/>
      <c r="F689" s="179">
        <f t="shared" si="23"/>
        <v>0</v>
      </c>
    </row>
    <row r="690" spans="1:6" ht="12.75" customHeight="1">
      <c r="A690" s="169" t="s">
        <v>905</v>
      </c>
      <c r="B690" s="105" t="s">
        <v>574</v>
      </c>
      <c r="C690" s="107">
        <v>6</v>
      </c>
      <c r="D690" s="134">
        <v>7</v>
      </c>
      <c r="E690" s="54"/>
      <c r="F690" s="179">
        <f t="shared" si="23"/>
        <v>0</v>
      </c>
    </row>
    <row r="691" spans="1:6" ht="12.75" customHeight="1">
      <c r="A691" s="169" t="s">
        <v>997</v>
      </c>
      <c r="B691" s="105" t="s">
        <v>998</v>
      </c>
      <c r="C691" s="107">
        <v>6</v>
      </c>
      <c r="D691" s="134">
        <v>7</v>
      </c>
      <c r="E691" s="54"/>
      <c r="F691" s="179">
        <f t="shared" si="23"/>
        <v>0</v>
      </c>
    </row>
    <row r="692" spans="1:6" ht="12.75" customHeight="1">
      <c r="A692" s="169" t="s">
        <v>1254</v>
      </c>
      <c r="B692" s="105" t="s">
        <v>1266</v>
      </c>
      <c r="C692" s="107">
        <v>6</v>
      </c>
      <c r="D692" s="134">
        <v>8.7</v>
      </c>
      <c r="E692" s="54"/>
      <c r="F692" s="179">
        <f t="shared" si="23"/>
        <v>0</v>
      </c>
    </row>
    <row r="693" spans="1:6" ht="12.75" customHeight="1">
      <c r="A693" s="169" t="s">
        <v>906</v>
      </c>
      <c r="B693" s="105" t="s">
        <v>575</v>
      </c>
      <c r="C693" s="107">
        <v>6</v>
      </c>
      <c r="D693" s="134">
        <v>8.05</v>
      </c>
      <c r="E693" s="54"/>
      <c r="F693" s="179">
        <f t="shared" si="23"/>
        <v>0</v>
      </c>
    </row>
    <row r="694" spans="1:6" ht="12.75" customHeight="1">
      <c r="A694" s="169" t="s">
        <v>907</v>
      </c>
      <c r="B694" s="105" t="s">
        <v>576</v>
      </c>
      <c r="C694" s="107">
        <v>6</v>
      </c>
      <c r="D694" s="134">
        <v>8.7</v>
      </c>
      <c r="E694" s="54"/>
      <c r="F694" s="179">
        <f t="shared" si="23"/>
        <v>0</v>
      </c>
    </row>
    <row r="695" spans="1:6" ht="12.75" customHeight="1">
      <c r="A695" s="169" t="s">
        <v>908</v>
      </c>
      <c r="B695" s="105" t="s">
        <v>577</v>
      </c>
      <c r="C695" s="107">
        <v>6</v>
      </c>
      <c r="D695" s="134">
        <v>8.2</v>
      </c>
      <c r="E695" s="54"/>
      <c r="F695" s="179">
        <f t="shared" si="23"/>
        <v>0</v>
      </c>
    </row>
    <row r="696" spans="1:6" ht="12.75" customHeight="1">
      <c r="A696" s="169" t="s">
        <v>681</v>
      </c>
      <c r="B696" s="105">
        <v>38272</v>
      </c>
      <c r="C696" s="107">
        <v>6</v>
      </c>
      <c r="D696" s="134">
        <v>10.55</v>
      </c>
      <c r="E696" s="54"/>
      <c r="F696" s="179">
        <f t="shared" si="23"/>
        <v>0</v>
      </c>
    </row>
    <row r="697" spans="1:6" ht="12.75" customHeight="1">
      <c r="A697" s="169" t="s">
        <v>614</v>
      </c>
      <c r="B697" s="105">
        <v>38273</v>
      </c>
      <c r="C697" s="107">
        <v>6</v>
      </c>
      <c r="D697" s="134">
        <v>10.55</v>
      </c>
      <c r="E697" s="54"/>
      <c r="F697" s="179">
        <f t="shared" si="23"/>
        <v>0</v>
      </c>
    </row>
    <row r="698" spans="1:6" ht="12.75" customHeight="1">
      <c r="A698" s="169" t="s">
        <v>909</v>
      </c>
      <c r="B698" s="105" t="s">
        <v>615</v>
      </c>
      <c r="C698" s="107">
        <v>6</v>
      </c>
      <c r="D698" s="134">
        <v>8.2</v>
      </c>
      <c r="E698" s="54"/>
      <c r="F698" s="179">
        <f t="shared" si="23"/>
        <v>0</v>
      </c>
    </row>
    <row r="699" spans="1:6" ht="12.75" customHeight="1">
      <c r="A699" s="169" t="s">
        <v>910</v>
      </c>
      <c r="B699" s="105" t="s">
        <v>578</v>
      </c>
      <c r="C699" s="107">
        <v>6</v>
      </c>
      <c r="D699" s="134">
        <v>10</v>
      </c>
      <c r="E699" s="54"/>
      <c r="F699" s="179">
        <f t="shared" si="23"/>
        <v>0</v>
      </c>
    </row>
    <row r="700" spans="1:6" ht="12.75" customHeight="1">
      <c r="A700" s="169" t="s">
        <v>911</v>
      </c>
      <c r="B700" s="105" t="s">
        <v>579</v>
      </c>
      <c r="C700" s="107">
        <v>6</v>
      </c>
      <c r="D700" s="134">
        <v>9.55</v>
      </c>
      <c r="E700" s="54"/>
      <c r="F700" s="179">
        <f t="shared" si="23"/>
        <v>0</v>
      </c>
    </row>
    <row r="701" spans="1:6" ht="12.75" customHeight="1">
      <c r="A701" s="169" t="s">
        <v>616</v>
      </c>
      <c r="B701" s="105">
        <v>38277</v>
      </c>
      <c r="C701" s="107">
        <v>6</v>
      </c>
      <c r="D701" s="134">
        <v>12.85</v>
      </c>
      <c r="E701" s="54"/>
      <c r="F701" s="179">
        <f t="shared" si="23"/>
        <v>0</v>
      </c>
    </row>
    <row r="702" spans="1:6" ht="12.75" customHeight="1">
      <c r="A702" s="169" t="s">
        <v>912</v>
      </c>
      <c r="B702" s="105" t="s">
        <v>580</v>
      </c>
      <c r="C702" s="107">
        <v>6</v>
      </c>
      <c r="D702" s="134">
        <v>10.45</v>
      </c>
      <c r="E702" s="54"/>
      <c r="F702" s="179">
        <f t="shared" si="23"/>
        <v>0</v>
      </c>
    </row>
    <row r="703" spans="1:6" ht="12.75" customHeight="1">
      <c r="A703" s="169" t="s">
        <v>913</v>
      </c>
      <c r="B703" s="105" t="s">
        <v>581</v>
      </c>
      <c r="C703" s="107">
        <v>6</v>
      </c>
      <c r="D703" s="134">
        <v>12.15</v>
      </c>
      <c r="E703" s="54"/>
      <c r="F703" s="179">
        <f t="shared" si="23"/>
        <v>0</v>
      </c>
    </row>
    <row r="704" spans="1:6" ht="12.75" customHeight="1">
      <c r="A704" s="169" t="s">
        <v>617</v>
      </c>
      <c r="B704" s="105">
        <v>38282</v>
      </c>
      <c r="C704" s="107">
        <v>6</v>
      </c>
      <c r="D704" s="134">
        <v>17</v>
      </c>
      <c r="E704" s="54"/>
      <c r="F704" s="179">
        <f t="shared" si="23"/>
        <v>0</v>
      </c>
    </row>
    <row r="705" spans="1:6" ht="12.75" customHeight="1">
      <c r="A705" s="169" t="s">
        <v>618</v>
      </c>
      <c r="B705" s="105">
        <v>38283</v>
      </c>
      <c r="C705" s="107">
        <v>6</v>
      </c>
      <c r="D705" s="134">
        <v>25.75</v>
      </c>
      <c r="E705" s="54"/>
      <c r="F705" s="179">
        <f t="shared" si="23"/>
        <v>0</v>
      </c>
    </row>
    <row r="706" spans="1:6" ht="12.75" customHeight="1">
      <c r="A706" s="169" t="s">
        <v>619</v>
      </c>
      <c r="B706" s="105">
        <v>38284</v>
      </c>
      <c r="C706" s="107">
        <v>4</v>
      </c>
      <c r="D706" s="134">
        <v>19.15</v>
      </c>
      <c r="E706" s="54"/>
      <c r="F706" s="179">
        <f t="shared" si="23"/>
        <v>0</v>
      </c>
    </row>
    <row r="707" spans="1:6" ht="12.75" customHeight="1">
      <c r="A707" s="169" t="s">
        <v>914</v>
      </c>
      <c r="B707" s="105" t="s">
        <v>582</v>
      </c>
      <c r="C707" s="107">
        <v>6</v>
      </c>
      <c r="D707" s="134">
        <v>11.2</v>
      </c>
      <c r="E707" s="54"/>
      <c r="F707" s="179">
        <f aca="true" t="shared" si="24" ref="F707:F736">SUM(D707*E707)</f>
        <v>0</v>
      </c>
    </row>
    <row r="708" spans="1:6" ht="12.75" customHeight="1">
      <c r="A708" s="169" t="s">
        <v>1065</v>
      </c>
      <c r="B708" s="105" t="s">
        <v>1066</v>
      </c>
      <c r="C708" s="107">
        <v>6</v>
      </c>
      <c r="D708" s="134">
        <v>9.35</v>
      </c>
      <c r="E708" s="54"/>
      <c r="F708" s="179">
        <f t="shared" si="24"/>
        <v>0</v>
      </c>
    </row>
    <row r="709" spans="1:6" ht="12.75" customHeight="1">
      <c r="A709" s="169" t="s">
        <v>1067</v>
      </c>
      <c r="B709" s="105">
        <v>38312</v>
      </c>
      <c r="C709" s="107">
        <v>6</v>
      </c>
      <c r="D709" s="134">
        <v>14.05</v>
      </c>
      <c r="E709" s="54"/>
      <c r="F709" s="179">
        <f t="shared" si="24"/>
        <v>0</v>
      </c>
    </row>
    <row r="710" spans="1:6" ht="12.75" customHeight="1">
      <c r="A710" s="169" t="s">
        <v>915</v>
      </c>
      <c r="B710" s="105" t="s">
        <v>583</v>
      </c>
      <c r="C710" s="107">
        <v>12</v>
      </c>
      <c r="D710" s="134">
        <v>11.7</v>
      </c>
      <c r="E710" s="54"/>
      <c r="F710" s="179">
        <f t="shared" si="24"/>
        <v>0</v>
      </c>
    </row>
    <row r="711" spans="1:6" ht="12.75" customHeight="1">
      <c r="A711" s="169" t="s">
        <v>1068</v>
      </c>
      <c r="B711" s="105">
        <v>38314</v>
      </c>
      <c r="C711" s="107">
        <v>12</v>
      </c>
      <c r="D711" s="134">
        <v>9.35</v>
      </c>
      <c r="E711" s="54"/>
      <c r="F711" s="179">
        <f t="shared" si="24"/>
        <v>0</v>
      </c>
    </row>
    <row r="712" spans="1:6" ht="12.75" customHeight="1">
      <c r="A712" s="169" t="s">
        <v>999</v>
      </c>
      <c r="B712" s="105">
        <v>38315</v>
      </c>
      <c r="C712" s="107">
        <v>6</v>
      </c>
      <c r="D712" s="134">
        <v>14.05</v>
      </c>
      <c r="E712" s="54"/>
      <c r="F712" s="179">
        <f t="shared" si="24"/>
        <v>0</v>
      </c>
    </row>
    <row r="713" spans="1:6" ht="12.75" customHeight="1">
      <c r="A713" s="169" t="s">
        <v>916</v>
      </c>
      <c r="B713" s="105" t="s">
        <v>584</v>
      </c>
      <c r="C713" s="107">
        <v>6</v>
      </c>
      <c r="D713" s="134">
        <v>8.7</v>
      </c>
      <c r="E713" s="54"/>
      <c r="F713" s="179">
        <f t="shared" si="24"/>
        <v>0</v>
      </c>
    </row>
    <row r="714" spans="1:6" ht="12.75" customHeight="1">
      <c r="A714" s="169" t="s">
        <v>917</v>
      </c>
      <c r="B714" s="105" t="s">
        <v>585</v>
      </c>
      <c r="C714" s="107">
        <v>4</v>
      </c>
      <c r="D714" s="134">
        <v>7.8</v>
      </c>
      <c r="E714" s="54"/>
      <c r="F714" s="179">
        <f t="shared" si="24"/>
        <v>0</v>
      </c>
    </row>
    <row r="715" spans="1:6" ht="12.75" customHeight="1">
      <c r="A715" s="169" t="s">
        <v>1004</v>
      </c>
      <c r="B715" s="105">
        <v>38321</v>
      </c>
      <c r="C715" s="107">
        <v>6</v>
      </c>
      <c r="D715" s="134">
        <v>11.45</v>
      </c>
      <c r="E715" s="54"/>
      <c r="F715" s="179">
        <f t="shared" si="24"/>
        <v>0</v>
      </c>
    </row>
    <row r="716" spans="1:6" ht="12.75" customHeight="1">
      <c r="A716" s="169" t="s">
        <v>620</v>
      </c>
      <c r="B716" s="105">
        <v>38322</v>
      </c>
      <c r="C716" s="107">
        <v>6</v>
      </c>
      <c r="D716" s="134">
        <v>9.15</v>
      </c>
      <c r="E716" s="54"/>
      <c r="F716" s="179">
        <f t="shared" si="24"/>
        <v>0</v>
      </c>
    </row>
    <row r="717" spans="1:6" ht="12.75" customHeight="1">
      <c r="A717" s="169" t="s">
        <v>918</v>
      </c>
      <c r="B717" s="105" t="s">
        <v>586</v>
      </c>
      <c r="C717" s="107">
        <v>6</v>
      </c>
      <c r="D717" s="134">
        <v>8.2</v>
      </c>
      <c r="E717" s="54"/>
      <c r="F717" s="179">
        <f t="shared" si="24"/>
        <v>0</v>
      </c>
    </row>
    <row r="718" spans="1:6" ht="12.75" customHeight="1">
      <c r="A718" s="169" t="s">
        <v>919</v>
      </c>
      <c r="B718" s="105" t="s">
        <v>587</v>
      </c>
      <c r="C718" s="107">
        <v>6</v>
      </c>
      <c r="D718" s="134">
        <v>7.05</v>
      </c>
      <c r="E718" s="54"/>
      <c r="F718" s="179">
        <f t="shared" si="24"/>
        <v>0</v>
      </c>
    </row>
    <row r="719" spans="1:6" ht="12.75" customHeight="1">
      <c r="A719" s="169" t="s">
        <v>621</v>
      </c>
      <c r="B719" s="105">
        <v>38325</v>
      </c>
      <c r="C719" s="107">
        <v>6</v>
      </c>
      <c r="D719" s="134">
        <v>8.5</v>
      </c>
      <c r="E719" s="54"/>
      <c r="F719" s="179">
        <f t="shared" si="24"/>
        <v>0</v>
      </c>
    </row>
    <row r="720" spans="1:6" ht="12.75" customHeight="1">
      <c r="A720" s="169" t="s">
        <v>622</v>
      </c>
      <c r="B720" s="105">
        <v>38327</v>
      </c>
      <c r="C720" s="107">
        <v>6</v>
      </c>
      <c r="D720" s="134">
        <v>14.9</v>
      </c>
      <c r="E720" s="54"/>
      <c r="F720" s="179">
        <f t="shared" si="24"/>
        <v>0</v>
      </c>
    </row>
    <row r="721" spans="1:6" ht="12.75" customHeight="1">
      <c r="A721" s="169" t="s">
        <v>1000</v>
      </c>
      <c r="B721" s="105" t="s">
        <v>1001</v>
      </c>
      <c r="C721" s="107">
        <v>6</v>
      </c>
      <c r="D721" s="134">
        <v>9.6</v>
      </c>
      <c r="E721" s="54"/>
      <c r="F721" s="179">
        <f t="shared" si="24"/>
        <v>0</v>
      </c>
    </row>
    <row r="722" spans="1:6" ht="12.75" customHeight="1">
      <c r="A722" s="169" t="s">
        <v>1233</v>
      </c>
      <c r="B722" s="105" t="s">
        <v>1234</v>
      </c>
      <c r="C722" s="107">
        <v>6</v>
      </c>
      <c r="D722" s="134">
        <v>18.45</v>
      </c>
      <c r="E722" s="54"/>
      <c r="F722" s="179">
        <f t="shared" si="24"/>
        <v>0</v>
      </c>
    </row>
    <row r="723" spans="1:6" ht="12.75" customHeight="1">
      <c r="A723" s="169" t="s">
        <v>623</v>
      </c>
      <c r="B723" s="105">
        <v>38331</v>
      </c>
      <c r="C723" s="107">
        <v>4</v>
      </c>
      <c r="D723" s="134">
        <v>18.1</v>
      </c>
      <c r="E723" s="54"/>
      <c r="F723" s="179">
        <f t="shared" si="24"/>
        <v>0</v>
      </c>
    </row>
    <row r="724" spans="1:6" ht="12.75" customHeight="1">
      <c r="A724" s="169" t="s">
        <v>920</v>
      </c>
      <c r="B724" s="105" t="s">
        <v>588</v>
      </c>
      <c r="C724" s="107">
        <v>6</v>
      </c>
      <c r="D724" s="134">
        <v>9.8</v>
      </c>
      <c r="E724" s="54"/>
      <c r="F724" s="179">
        <f t="shared" si="24"/>
        <v>0</v>
      </c>
    </row>
    <row r="725" spans="1:6" ht="12.75" customHeight="1">
      <c r="A725" s="169" t="s">
        <v>921</v>
      </c>
      <c r="B725" s="105" t="s">
        <v>589</v>
      </c>
      <c r="C725" s="107">
        <v>4</v>
      </c>
      <c r="D725" s="134">
        <v>11.4</v>
      </c>
      <c r="E725" s="54"/>
      <c r="F725" s="179">
        <f t="shared" si="24"/>
        <v>0</v>
      </c>
    </row>
    <row r="726" spans="1:6" ht="12.75" customHeight="1">
      <c r="A726" s="169" t="s">
        <v>624</v>
      </c>
      <c r="B726" s="105">
        <v>38334</v>
      </c>
      <c r="C726" s="107">
        <v>6</v>
      </c>
      <c r="D726" s="134">
        <v>8.9</v>
      </c>
      <c r="E726" s="54"/>
      <c r="F726" s="179">
        <f t="shared" si="24"/>
        <v>0</v>
      </c>
    </row>
    <row r="727" spans="1:6" ht="12.75" customHeight="1">
      <c r="A727" s="169" t="s">
        <v>922</v>
      </c>
      <c r="B727" s="105" t="s">
        <v>590</v>
      </c>
      <c r="C727" s="107">
        <v>6</v>
      </c>
      <c r="D727" s="134">
        <v>10.9</v>
      </c>
      <c r="E727" s="54"/>
      <c r="F727" s="179">
        <f t="shared" si="24"/>
        <v>0</v>
      </c>
    </row>
    <row r="728" spans="1:6" ht="12.75" customHeight="1">
      <c r="A728" s="169" t="s">
        <v>923</v>
      </c>
      <c r="B728" s="105" t="s">
        <v>591</v>
      </c>
      <c r="C728" s="107">
        <v>6</v>
      </c>
      <c r="D728" s="134">
        <v>8.55</v>
      </c>
      <c r="E728" s="54"/>
      <c r="F728" s="179">
        <f t="shared" si="24"/>
        <v>0</v>
      </c>
    </row>
    <row r="729" spans="1:6" ht="12.75" customHeight="1">
      <c r="A729" s="169" t="s">
        <v>924</v>
      </c>
      <c r="B729" s="105" t="s">
        <v>592</v>
      </c>
      <c r="C729" s="107">
        <v>6</v>
      </c>
      <c r="D729" s="134">
        <v>6.7</v>
      </c>
      <c r="E729" s="54"/>
      <c r="F729" s="179">
        <f t="shared" si="24"/>
        <v>0</v>
      </c>
    </row>
    <row r="730" spans="1:6" ht="12.75" customHeight="1">
      <c r="A730" s="169" t="s">
        <v>925</v>
      </c>
      <c r="B730" s="105" t="s">
        <v>593</v>
      </c>
      <c r="C730" s="107">
        <v>6</v>
      </c>
      <c r="D730" s="134">
        <v>9.65</v>
      </c>
      <c r="E730" s="54"/>
      <c r="F730" s="179">
        <f t="shared" si="24"/>
        <v>0</v>
      </c>
    </row>
    <row r="731" spans="1:6" ht="12.75" customHeight="1">
      <c r="A731" s="169" t="s">
        <v>625</v>
      </c>
      <c r="B731" s="105">
        <v>38339</v>
      </c>
      <c r="C731" s="107">
        <v>6</v>
      </c>
      <c r="D731" s="134">
        <v>7.15</v>
      </c>
      <c r="E731" s="54"/>
      <c r="F731" s="179">
        <f t="shared" si="24"/>
        <v>0</v>
      </c>
    </row>
    <row r="732" spans="1:6" ht="12.75" customHeight="1">
      <c r="A732" s="169" t="s">
        <v>926</v>
      </c>
      <c r="B732" s="105" t="s">
        <v>594</v>
      </c>
      <c r="C732" s="107">
        <v>6</v>
      </c>
      <c r="D732" s="134">
        <v>19.65</v>
      </c>
      <c r="E732" s="54"/>
      <c r="F732" s="179">
        <f t="shared" si="24"/>
        <v>0</v>
      </c>
    </row>
    <row r="733" spans="1:6" ht="12.75" customHeight="1">
      <c r="A733" s="169" t="s">
        <v>927</v>
      </c>
      <c r="B733" s="105" t="s">
        <v>595</v>
      </c>
      <c r="C733" s="107">
        <v>6</v>
      </c>
      <c r="D733" s="134">
        <v>7.95</v>
      </c>
      <c r="E733" s="54"/>
      <c r="F733" s="179">
        <f t="shared" si="24"/>
        <v>0</v>
      </c>
    </row>
    <row r="734" spans="1:6" ht="12.75" customHeight="1">
      <c r="A734" s="169" t="s">
        <v>928</v>
      </c>
      <c r="B734" s="105" t="s">
        <v>596</v>
      </c>
      <c r="C734" s="107">
        <v>6</v>
      </c>
      <c r="D734" s="134">
        <v>10.45</v>
      </c>
      <c r="E734" s="54"/>
      <c r="F734" s="179">
        <f t="shared" si="24"/>
        <v>0</v>
      </c>
    </row>
    <row r="735" spans="1:6" ht="12.75" customHeight="1">
      <c r="A735" s="169" t="s">
        <v>929</v>
      </c>
      <c r="B735" s="105" t="s">
        <v>597</v>
      </c>
      <c r="C735" s="107">
        <v>6</v>
      </c>
      <c r="D735" s="134">
        <v>12.4</v>
      </c>
      <c r="E735" s="54"/>
      <c r="F735" s="179">
        <f t="shared" si="24"/>
        <v>0</v>
      </c>
    </row>
    <row r="736" spans="1:6" ht="12.75" customHeight="1">
      <c r="A736" s="169" t="s">
        <v>930</v>
      </c>
      <c r="B736" s="105" t="s">
        <v>598</v>
      </c>
      <c r="C736" s="107">
        <v>6</v>
      </c>
      <c r="D736" s="134">
        <v>12.4</v>
      </c>
      <c r="E736" s="54"/>
      <c r="F736" s="179">
        <f t="shared" si="24"/>
        <v>0</v>
      </c>
    </row>
    <row r="737" spans="1:6" ht="12.75" customHeight="1">
      <c r="A737" s="169" t="s">
        <v>1075</v>
      </c>
      <c r="B737" s="105">
        <v>38405</v>
      </c>
      <c r="C737" s="107">
        <v>6</v>
      </c>
      <c r="D737" s="134">
        <v>10.3</v>
      </c>
      <c r="E737" s="54"/>
      <c r="F737" s="179">
        <f>SUM(D739*E737)</f>
        <v>0</v>
      </c>
    </row>
    <row r="738" spans="1:5" ht="12.75" customHeight="1">
      <c r="A738" s="169" t="s">
        <v>1255</v>
      </c>
      <c r="B738" s="105" t="s">
        <v>1267</v>
      </c>
      <c r="C738" s="107">
        <v>6</v>
      </c>
      <c r="D738" s="134">
        <v>9.65</v>
      </c>
      <c r="E738" s="54"/>
    </row>
    <row r="739" spans="1:6" ht="12.75" customHeight="1">
      <c r="A739" s="169" t="s">
        <v>931</v>
      </c>
      <c r="B739" s="105" t="s">
        <v>599</v>
      </c>
      <c r="C739" s="107">
        <v>6</v>
      </c>
      <c r="D739" s="134">
        <v>8.55</v>
      </c>
      <c r="E739" s="54"/>
      <c r="F739" s="179">
        <f aca="true" t="shared" si="25" ref="F739:F769">SUM(D739*E739)</f>
        <v>0</v>
      </c>
    </row>
    <row r="740" spans="1:6" ht="12.75" customHeight="1">
      <c r="A740" s="169" t="s">
        <v>932</v>
      </c>
      <c r="B740" s="105" t="s">
        <v>600</v>
      </c>
      <c r="C740" s="107">
        <v>6</v>
      </c>
      <c r="D740" s="134">
        <v>11.15</v>
      </c>
      <c r="E740" s="54"/>
      <c r="F740" s="179">
        <f t="shared" si="25"/>
        <v>0</v>
      </c>
    </row>
    <row r="741" spans="1:6" ht="12.75" customHeight="1">
      <c r="A741" s="169" t="s">
        <v>933</v>
      </c>
      <c r="B741" s="105" t="s">
        <v>601</v>
      </c>
      <c r="C741" s="107">
        <v>6</v>
      </c>
      <c r="D741" s="134">
        <v>21.05</v>
      </c>
      <c r="E741" s="54"/>
      <c r="F741" s="179">
        <f t="shared" si="25"/>
        <v>0</v>
      </c>
    </row>
    <row r="742" spans="1:6" ht="12.75" customHeight="1">
      <c r="A742" s="169" t="s">
        <v>934</v>
      </c>
      <c r="B742" s="105" t="s">
        <v>602</v>
      </c>
      <c r="C742" s="107">
        <v>6</v>
      </c>
      <c r="D742" s="134">
        <v>21.05</v>
      </c>
      <c r="E742" s="54"/>
      <c r="F742" s="179">
        <f t="shared" si="25"/>
        <v>0</v>
      </c>
    </row>
    <row r="743" spans="1:6" ht="12.75" customHeight="1">
      <c r="A743" s="169" t="s">
        <v>626</v>
      </c>
      <c r="B743" s="105">
        <v>38415</v>
      </c>
      <c r="C743" s="107">
        <v>6</v>
      </c>
      <c r="D743" s="134">
        <v>3.9</v>
      </c>
      <c r="E743" s="54"/>
      <c r="F743" s="179">
        <f t="shared" si="25"/>
        <v>0</v>
      </c>
    </row>
    <row r="744" spans="1:6" ht="12.75" customHeight="1">
      <c r="A744" s="169" t="s">
        <v>935</v>
      </c>
      <c r="B744" s="105" t="s">
        <v>603</v>
      </c>
      <c r="C744" s="107">
        <v>6</v>
      </c>
      <c r="D744" s="134">
        <v>3.9</v>
      </c>
      <c r="E744" s="54"/>
      <c r="F744" s="179">
        <f t="shared" si="25"/>
        <v>0</v>
      </c>
    </row>
    <row r="745" spans="1:6" ht="12.75" customHeight="1">
      <c r="A745" s="169" t="s">
        <v>627</v>
      </c>
      <c r="B745" s="105">
        <v>38418</v>
      </c>
      <c r="C745" s="107">
        <v>6</v>
      </c>
      <c r="D745" s="134">
        <v>3.9</v>
      </c>
      <c r="E745" s="54"/>
      <c r="F745" s="179">
        <f t="shared" si="25"/>
        <v>0</v>
      </c>
    </row>
    <row r="746" spans="1:6" ht="12.75" customHeight="1">
      <c r="A746" s="169" t="s">
        <v>628</v>
      </c>
      <c r="B746" s="105">
        <v>38419</v>
      </c>
      <c r="C746" s="107">
        <v>6</v>
      </c>
      <c r="D746" s="134">
        <v>3.9</v>
      </c>
      <c r="E746" s="54"/>
      <c r="F746" s="179">
        <f t="shared" si="25"/>
        <v>0</v>
      </c>
    </row>
    <row r="747" spans="1:6" ht="12.75" customHeight="1">
      <c r="A747" s="169" t="s">
        <v>629</v>
      </c>
      <c r="B747" s="105">
        <v>38420</v>
      </c>
      <c r="C747" s="107">
        <v>6</v>
      </c>
      <c r="D747" s="134">
        <v>3.9</v>
      </c>
      <c r="E747" s="54"/>
      <c r="F747" s="179">
        <f t="shared" si="25"/>
        <v>0</v>
      </c>
    </row>
    <row r="748" spans="1:6" ht="12.75" customHeight="1">
      <c r="A748" s="169" t="s">
        <v>936</v>
      </c>
      <c r="B748" s="105" t="s">
        <v>604</v>
      </c>
      <c r="C748" s="107">
        <v>6</v>
      </c>
      <c r="D748" s="134">
        <v>14.35</v>
      </c>
      <c r="E748" s="54"/>
      <c r="F748" s="179">
        <f t="shared" si="25"/>
        <v>0</v>
      </c>
    </row>
    <row r="749" spans="1:6" ht="12.75" customHeight="1">
      <c r="A749" s="169" t="s">
        <v>937</v>
      </c>
      <c r="B749" s="105" t="s">
        <v>605</v>
      </c>
      <c r="C749" s="107">
        <v>6</v>
      </c>
      <c r="D749" s="134">
        <v>8.4</v>
      </c>
      <c r="E749" s="54"/>
      <c r="F749" s="179">
        <f t="shared" si="25"/>
        <v>0</v>
      </c>
    </row>
    <row r="750" spans="1:6" ht="12.75" customHeight="1">
      <c r="A750" s="169" t="s">
        <v>938</v>
      </c>
      <c r="B750" s="105" t="s">
        <v>606</v>
      </c>
      <c r="C750" s="107">
        <v>6</v>
      </c>
      <c r="D750" s="134">
        <v>8.4</v>
      </c>
      <c r="E750" s="54"/>
      <c r="F750" s="179">
        <f t="shared" si="25"/>
        <v>0</v>
      </c>
    </row>
    <row r="751" spans="1:6" ht="12.75" customHeight="1">
      <c r="A751" s="169" t="s">
        <v>939</v>
      </c>
      <c r="B751" s="105" t="s">
        <v>607</v>
      </c>
      <c r="C751" s="107">
        <v>6</v>
      </c>
      <c r="D751" s="134">
        <v>8.75</v>
      </c>
      <c r="E751" s="54"/>
      <c r="F751" s="179">
        <f t="shared" si="25"/>
        <v>0</v>
      </c>
    </row>
    <row r="752" spans="1:6" ht="12.75" customHeight="1">
      <c r="A752" s="169" t="s">
        <v>940</v>
      </c>
      <c r="B752" s="105" t="s">
        <v>608</v>
      </c>
      <c r="C752" s="107">
        <v>6</v>
      </c>
      <c r="D752" s="134">
        <v>8.75</v>
      </c>
      <c r="E752" s="54"/>
      <c r="F752" s="179">
        <f t="shared" si="25"/>
        <v>0</v>
      </c>
    </row>
    <row r="753" spans="1:6" ht="12.75" customHeight="1">
      <c r="A753" s="169" t="s">
        <v>630</v>
      </c>
      <c r="B753" s="105">
        <v>38427</v>
      </c>
      <c r="C753" s="107">
        <v>6</v>
      </c>
      <c r="D753" s="134">
        <v>12.45</v>
      </c>
      <c r="E753" s="54"/>
      <c r="F753" s="179">
        <f t="shared" si="25"/>
        <v>0</v>
      </c>
    </row>
    <row r="754" spans="1:6" ht="12.75" customHeight="1">
      <c r="A754" s="169" t="s">
        <v>1002</v>
      </c>
      <c r="B754" s="105" t="s">
        <v>1003</v>
      </c>
      <c r="C754" s="107">
        <v>6</v>
      </c>
      <c r="D754" s="134">
        <v>12.8</v>
      </c>
      <c r="E754" s="54"/>
      <c r="F754" s="179">
        <f t="shared" si="25"/>
        <v>0</v>
      </c>
    </row>
    <row r="755" spans="1:6" ht="12.75" customHeight="1">
      <c r="A755" s="169" t="s">
        <v>1125</v>
      </c>
      <c r="B755" s="105" t="s">
        <v>1126</v>
      </c>
      <c r="C755" s="107">
        <v>6</v>
      </c>
      <c r="D755" s="134">
        <v>11.4</v>
      </c>
      <c r="E755" s="54"/>
      <c r="F755" s="179">
        <f t="shared" si="25"/>
        <v>0</v>
      </c>
    </row>
    <row r="756" spans="1:6" ht="12.75" customHeight="1">
      <c r="A756" s="169" t="s">
        <v>1235</v>
      </c>
      <c r="B756" s="105" t="s">
        <v>1236</v>
      </c>
      <c r="C756" s="107">
        <v>6</v>
      </c>
      <c r="D756" s="134">
        <v>6.15</v>
      </c>
      <c r="E756" s="54"/>
      <c r="F756" s="179">
        <f t="shared" si="25"/>
        <v>0</v>
      </c>
    </row>
    <row r="757" spans="1:6" ht="12.75" customHeight="1">
      <c r="A757" s="169" t="s">
        <v>941</v>
      </c>
      <c r="B757" s="105" t="s">
        <v>631</v>
      </c>
      <c r="C757" s="107">
        <v>6</v>
      </c>
      <c r="D757" s="134">
        <v>10.15</v>
      </c>
      <c r="E757" s="54"/>
      <c r="F757" s="179">
        <f t="shared" si="25"/>
        <v>0</v>
      </c>
    </row>
    <row r="758" spans="1:6" ht="12.75" customHeight="1">
      <c r="A758" s="169" t="s">
        <v>636</v>
      </c>
      <c r="B758" s="105">
        <v>38559</v>
      </c>
      <c r="C758" s="107">
        <v>6</v>
      </c>
      <c r="D758" s="134">
        <v>12</v>
      </c>
      <c r="E758" s="54"/>
      <c r="F758" s="179">
        <f t="shared" si="25"/>
        <v>0</v>
      </c>
    </row>
    <row r="759" spans="1:6" ht="12.75" customHeight="1">
      <c r="A759" s="169" t="s">
        <v>637</v>
      </c>
      <c r="B759" s="105">
        <v>38560</v>
      </c>
      <c r="C759" s="107">
        <v>4</v>
      </c>
      <c r="D759" s="134">
        <v>19.25</v>
      </c>
      <c r="E759" s="54"/>
      <c r="F759" s="179">
        <f t="shared" si="25"/>
        <v>0</v>
      </c>
    </row>
    <row r="760" spans="1:6" ht="12.75" customHeight="1">
      <c r="A760" s="169" t="s">
        <v>1082</v>
      </c>
      <c r="B760" s="105" t="s">
        <v>1083</v>
      </c>
      <c r="C760" s="107">
        <v>4</v>
      </c>
      <c r="D760" s="134">
        <v>19.25</v>
      </c>
      <c r="E760" s="54"/>
      <c r="F760" s="179">
        <f t="shared" si="25"/>
        <v>0</v>
      </c>
    </row>
    <row r="761" spans="1:6" ht="12.75" customHeight="1">
      <c r="A761" s="169" t="s">
        <v>942</v>
      </c>
      <c r="B761" s="105" t="s">
        <v>632</v>
      </c>
      <c r="C761" s="107">
        <v>6</v>
      </c>
      <c r="D761" s="134">
        <v>18.45</v>
      </c>
      <c r="E761" s="54"/>
      <c r="F761" s="179">
        <f t="shared" si="25"/>
        <v>0</v>
      </c>
    </row>
    <row r="762" spans="1:6" ht="12.75" customHeight="1">
      <c r="A762" s="169" t="s">
        <v>638</v>
      </c>
      <c r="B762" s="105">
        <v>38563</v>
      </c>
      <c r="C762" s="107">
        <v>6</v>
      </c>
      <c r="D762" s="134">
        <v>3.9</v>
      </c>
      <c r="E762" s="54"/>
      <c r="F762" s="179">
        <f t="shared" si="25"/>
        <v>0</v>
      </c>
    </row>
    <row r="763" spans="1:6" ht="12.75" customHeight="1">
      <c r="A763" s="169" t="s">
        <v>639</v>
      </c>
      <c r="B763" s="105">
        <v>38564</v>
      </c>
      <c r="C763" s="107">
        <v>6</v>
      </c>
      <c r="D763" s="134">
        <v>3.9</v>
      </c>
      <c r="E763" s="54"/>
      <c r="F763" s="179">
        <f t="shared" si="25"/>
        <v>0</v>
      </c>
    </row>
    <row r="764" spans="1:19" s="119" customFormat="1" ht="12.75" customHeight="1">
      <c r="A764" s="170" t="s">
        <v>715</v>
      </c>
      <c r="B764" s="117">
        <v>38565</v>
      </c>
      <c r="C764" s="118">
        <v>6</v>
      </c>
      <c r="D764" s="136">
        <v>5.95</v>
      </c>
      <c r="E764" s="118"/>
      <c r="F764" s="179">
        <f t="shared" si="25"/>
        <v>0</v>
      </c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1"/>
    </row>
    <row r="765" spans="1:19" s="119" customFormat="1" ht="12.75" customHeight="1">
      <c r="A765" s="170" t="s">
        <v>716</v>
      </c>
      <c r="B765" s="117">
        <v>38566</v>
      </c>
      <c r="C765" s="118">
        <v>6</v>
      </c>
      <c r="D765" s="136">
        <v>10.55</v>
      </c>
      <c r="E765" s="118"/>
      <c r="F765" s="179">
        <f t="shared" si="25"/>
        <v>0</v>
      </c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1"/>
    </row>
    <row r="766" spans="1:19" s="119" customFormat="1" ht="12.75" customHeight="1">
      <c r="A766" s="170" t="s">
        <v>717</v>
      </c>
      <c r="B766" s="117">
        <v>38567</v>
      </c>
      <c r="C766" s="118">
        <v>6</v>
      </c>
      <c r="D766" s="136">
        <v>5.15</v>
      </c>
      <c r="E766" s="118"/>
      <c r="F766" s="179">
        <f t="shared" si="25"/>
        <v>0</v>
      </c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1"/>
    </row>
    <row r="767" spans="1:19" s="119" customFormat="1" ht="12.75" customHeight="1">
      <c r="A767" s="170" t="s">
        <v>1034</v>
      </c>
      <c r="B767" s="117" t="s">
        <v>1035</v>
      </c>
      <c r="C767" s="118">
        <v>6</v>
      </c>
      <c r="D767" s="136">
        <v>17.55</v>
      </c>
      <c r="E767" s="118"/>
      <c r="F767" s="179">
        <f t="shared" si="25"/>
        <v>0</v>
      </c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1"/>
    </row>
    <row r="768" spans="1:19" s="119" customFormat="1" ht="12.75" customHeight="1">
      <c r="A768" s="170" t="s">
        <v>1032</v>
      </c>
      <c r="B768" s="117" t="s">
        <v>1033</v>
      </c>
      <c r="C768" s="118">
        <v>6</v>
      </c>
      <c r="D768" s="136">
        <v>12.85</v>
      </c>
      <c r="E768" s="118"/>
      <c r="F768" s="179">
        <f t="shared" si="25"/>
        <v>0</v>
      </c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1"/>
    </row>
    <row r="769" spans="1:6" ht="12.75" customHeight="1">
      <c r="A769" s="169" t="s">
        <v>943</v>
      </c>
      <c r="B769" s="105" t="s">
        <v>633</v>
      </c>
      <c r="C769" s="107">
        <v>6</v>
      </c>
      <c r="D769" s="134">
        <v>9.35</v>
      </c>
      <c r="E769" s="54"/>
      <c r="F769" s="179">
        <f t="shared" si="25"/>
        <v>0</v>
      </c>
    </row>
    <row r="770" spans="1:6" ht="12.75" customHeight="1">
      <c r="A770" s="169" t="s">
        <v>1019</v>
      </c>
      <c r="B770" s="105">
        <v>38572</v>
      </c>
      <c r="C770" s="107">
        <v>6</v>
      </c>
      <c r="D770" s="134">
        <v>6.2</v>
      </c>
      <c r="E770" s="54"/>
      <c r="F770" s="179">
        <f aca="true" t="shared" si="26" ref="F770:F800">SUM(D770*E770)</f>
        <v>0</v>
      </c>
    </row>
    <row r="771" spans="1:6" ht="12.75" customHeight="1">
      <c r="A771" s="169" t="s">
        <v>1020</v>
      </c>
      <c r="B771" s="105">
        <v>38573</v>
      </c>
      <c r="C771" s="107">
        <v>6</v>
      </c>
      <c r="D771" s="134">
        <v>7.5</v>
      </c>
      <c r="E771" s="54"/>
      <c r="F771" s="179">
        <f t="shared" si="26"/>
        <v>0</v>
      </c>
    </row>
    <row r="772" spans="1:6" ht="12.75" customHeight="1">
      <c r="A772" s="169" t="s">
        <v>1021</v>
      </c>
      <c r="B772" s="105">
        <v>38574</v>
      </c>
      <c r="C772" s="107">
        <v>6</v>
      </c>
      <c r="D772" s="134">
        <v>7.5</v>
      </c>
      <c r="E772" s="54"/>
      <c r="F772" s="179">
        <f t="shared" si="26"/>
        <v>0</v>
      </c>
    </row>
    <row r="773" spans="1:6" ht="12.75" customHeight="1">
      <c r="A773" s="169" t="s">
        <v>944</v>
      </c>
      <c r="B773" s="105" t="s">
        <v>634</v>
      </c>
      <c r="C773" s="107">
        <v>6</v>
      </c>
      <c r="D773" s="134">
        <v>9.85</v>
      </c>
      <c r="E773" s="54"/>
      <c r="F773" s="179">
        <f t="shared" si="26"/>
        <v>0</v>
      </c>
    </row>
    <row r="774" spans="1:6" ht="12.75" customHeight="1">
      <c r="A774" s="171" t="s">
        <v>945</v>
      </c>
      <c r="B774" s="120" t="s">
        <v>635</v>
      </c>
      <c r="C774" s="121">
        <v>6</v>
      </c>
      <c r="D774" s="137">
        <v>9.35</v>
      </c>
      <c r="E774" s="122"/>
      <c r="F774" s="179">
        <f t="shared" si="26"/>
        <v>0</v>
      </c>
    </row>
    <row r="775" spans="1:20" s="116" customFormat="1" ht="12.75" customHeight="1">
      <c r="A775" s="169" t="s">
        <v>640</v>
      </c>
      <c r="B775" s="105">
        <v>38583</v>
      </c>
      <c r="C775" s="107">
        <v>6</v>
      </c>
      <c r="D775" s="138">
        <v>9.35</v>
      </c>
      <c r="E775" s="125"/>
      <c r="F775" s="179">
        <f t="shared" si="26"/>
        <v>0</v>
      </c>
      <c r="G775" s="2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0"/>
    </row>
    <row r="776" spans="1:20" s="116" customFormat="1" ht="12.75" customHeight="1">
      <c r="A776" s="169" t="s">
        <v>1022</v>
      </c>
      <c r="B776" s="105">
        <v>39645</v>
      </c>
      <c r="C776" s="107">
        <v>6</v>
      </c>
      <c r="D776" s="138">
        <v>15.1</v>
      </c>
      <c r="E776" s="125"/>
      <c r="F776" s="179">
        <f t="shared" si="26"/>
        <v>0</v>
      </c>
      <c r="G776" s="2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0"/>
    </row>
    <row r="777" spans="1:20" s="116" customFormat="1" ht="12.75" customHeight="1">
      <c r="A777" s="172" t="s">
        <v>722</v>
      </c>
      <c r="B777" s="105">
        <v>40062</v>
      </c>
      <c r="C777" s="107">
        <v>6</v>
      </c>
      <c r="D777" s="138">
        <v>9.4</v>
      </c>
      <c r="E777" s="125"/>
      <c r="F777" s="179">
        <f t="shared" si="26"/>
        <v>0</v>
      </c>
      <c r="G777" s="2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0"/>
    </row>
    <row r="778" spans="1:20" s="116" customFormat="1" ht="12.75" customHeight="1">
      <c r="A778" s="172" t="s">
        <v>723</v>
      </c>
      <c r="B778" s="105">
        <v>40063</v>
      </c>
      <c r="C778" s="107">
        <v>6</v>
      </c>
      <c r="D778" s="138">
        <v>10.55</v>
      </c>
      <c r="E778" s="125"/>
      <c r="F778" s="179">
        <f t="shared" si="26"/>
        <v>0</v>
      </c>
      <c r="G778" s="2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0"/>
    </row>
    <row r="779" spans="1:20" s="116" customFormat="1" ht="12.75" customHeight="1">
      <c r="A779" s="172" t="s">
        <v>724</v>
      </c>
      <c r="B779" s="105">
        <v>40064</v>
      </c>
      <c r="C779" s="107">
        <v>6</v>
      </c>
      <c r="D779" s="138">
        <v>11.95</v>
      </c>
      <c r="E779" s="125"/>
      <c r="F779" s="179">
        <f t="shared" si="26"/>
        <v>0</v>
      </c>
      <c r="G779" s="2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0"/>
    </row>
    <row r="780" spans="1:20" s="116" customFormat="1" ht="12.75" customHeight="1">
      <c r="A780" s="172" t="s">
        <v>725</v>
      </c>
      <c r="B780" s="105">
        <v>40065</v>
      </c>
      <c r="C780" s="107">
        <v>6</v>
      </c>
      <c r="D780" s="138">
        <v>16.75</v>
      </c>
      <c r="E780" s="125"/>
      <c r="F780" s="179">
        <f t="shared" si="26"/>
        <v>0</v>
      </c>
      <c r="G780" s="2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0"/>
    </row>
    <row r="781" spans="1:20" s="116" customFormat="1" ht="12.75" customHeight="1">
      <c r="A781" s="172" t="s">
        <v>726</v>
      </c>
      <c r="B781" s="105">
        <v>40066</v>
      </c>
      <c r="C781" s="107">
        <v>6</v>
      </c>
      <c r="D781" s="138">
        <v>20.4</v>
      </c>
      <c r="E781" s="125"/>
      <c r="F781" s="179">
        <f t="shared" si="26"/>
        <v>0</v>
      </c>
      <c r="G781" s="2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0"/>
    </row>
    <row r="782" spans="1:20" s="116" customFormat="1" ht="12.75" customHeight="1">
      <c r="A782" s="172" t="s">
        <v>727</v>
      </c>
      <c r="B782" s="105">
        <v>40067</v>
      </c>
      <c r="C782" s="107">
        <v>6</v>
      </c>
      <c r="D782" s="138">
        <v>29.85</v>
      </c>
      <c r="E782" s="125"/>
      <c r="F782" s="179">
        <f t="shared" si="26"/>
        <v>0</v>
      </c>
      <c r="G782" s="2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0"/>
    </row>
    <row r="783" spans="1:20" s="116" customFormat="1" ht="12.75" customHeight="1">
      <c r="A783" s="172" t="s">
        <v>728</v>
      </c>
      <c r="B783" s="105">
        <v>40068</v>
      </c>
      <c r="C783" s="107">
        <v>6</v>
      </c>
      <c r="D783" s="138">
        <v>13.75</v>
      </c>
      <c r="E783" s="125"/>
      <c r="F783" s="179">
        <f t="shared" si="26"/>
        <v>0</v>
      </c>
      <c r="G783" s="2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0"/>
    </row>
    <row r="784" spans="1:20" s="116" customFormat="1" ht="12.75" customHeight="1">
      <c r="A784" s="172" t="s">
        <v>729</v>
      </c>
      <c r="B784" s="105">
        <v>40069</v>
      </c>
      <c r="C784" s="107">
        <v>6</v>
      </c>
      <c r="D784" s="138">
        <v>8.85</v>
      </c>
      <c r="E784" s="125"/>
      <c r="F784" s="179">
        <f t="shared" si="26"/>
        <v>0</v>
      </c>
      <c r="G784" s="2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0"/>
    </row>
    <row r="785" spans="1:6" ht="12.75" customHeight="1">
      <c r="A785" s="126" t="s">
        <v>1127</v>
      </c>
      <c r="B785" s="123" t="s">
        <v>1128</v>
      </c>
      <c r="C785" s="124">
        <v>6</v>
      </c>
      <c r="D785" s="134">
        <v>18.25</v>
      </c>
      <c r="E785" s="54"/>
      <c r="F785" s="179">
        <f t="shared" si="26"/>
        <v>0</v>
      </c>
    </row>
    <row r="786" spans="1:6" ht="12.75" customHeight="1">
      <c r="A786" s="169" t="s">
        <v>1129</v>
      </c>
      <c r="B786" s="105" t="s">
        <v>1130</v>
      </c>
      <c r="C786" s="107">
        <v>6</v>
      </c>
      <c r="D786" s="134">
        <v>13.75</v>
      </c>
      <c r="E786" s="54"/>
      <c r="F786" s="179">
        <f t="shared" si="26"/>
        <v>0</v>
      </c>
    </row>
    <row r="787" spans="1:6" ht="12.75" customHeight="1">
      <c r="A787" s="169" t="s">
        <v>1131</v>
      </c>
      <c r="B787" s="105" t="s">
        <v>1132</v>
      </c>
      <c r="C787" s="107">
        <v>6</v>
      </c>
      <c r="D787" s="134">
        <v>11.95</v>
      </c>
      <c r="E787" s="54"/>
      <c r="F787" s="179">
        <f t="shared" si="26"/>
        <v>0</v>
      </c>
    </row>
    <row r="788" spans="1:6" ht="12.75" customHeight="1">
      <c r="A788" s="169" t="s">
        <v>1133</v>
      </c>
      <c r="B788" s="105" t="s">
        <v>1134</v>
      </c>
      <c r="C788" s="107">
        <v>6</v>
      </c>
      <c r="D788" s="134">
        <v>15.75</v>
      </c>
      <c r="E788" s="54"/>
      <c r="F788" s="179">
        <f t="shared" si="26"/>
        <v>0</v>
      </c>
    </row>
    <row r="789" spans="1:6" ht="12.75" customHeight="1">
      <c r="A789" s="169" t="s">
        <v>1136</v>
      </c>
      <c r="B789" s="105" t="s">
        <v>1135</v>
      </c>
      <c r="C789" s="107">
        <v>6</v>
      </c>
      <c r="D789" s="134">
        <v>12.15</v>
      </c>
      <c r="E789" s="54"/>
      <c r="F789" s="179">
        <f t="shared" si="26"/>
        <v>0</v>
      </c>
    </row>
    <row r="790" spans="1:6" ht="12.75" customHeight="1">
      <c r="A790" s="169" t="s">
        <v>1137</v>
      </c>
      <c r="B790" s="105" t="s">
        <v>1138</v>
      </c>
      <c r="C790" s="107">
        <v>6</v>
      </c>
      <c r="D790" s="134">
        <v>10</v>
      </c>
      <c r="E790" s="54"/>
      <c r="F790" s="179">
        <f t="shared" si="26"/>
        <v>0</v>
      </c>
    </row>
    <row r="791" spans="1:6" ht="12.75" customHeight="1">
      <c r="A791" s="169" t="s">
        <v>950</v>
      </c>
      <c r="B791" s="105">
        <v>40656</v>
      </c>
      <c r="C791" s="107">
        <v>6</v>
      </c>
      <c r="D791" s="134">
        <v>16.85</v>
      </c>
      <c r="E791" s="54"/>
      <c r="F791" s="179">
        <f t="shared" si="26"/>
        <v>0</v>
      </c>
    </row>
    <row r="792" spans="1:6" ht="12.75" customHeight="1">
      <c r="A792" s="169" t="s">
        <v>949</v>
      </c>
      <c r="B792" s="105">
        <v>40657</v>
      </c>
      <c r="C792" s="107">
        <v>6</v>
      </c>
      <c r="D792" s="134">
        <v>11.9</v>
      </c>
      <c r="E792" s="54"/>
      <c r="F792" s="179">
        <f t="shared" si="26"/>
        <v>0</v>
      </c>
    </row>
    <row r="793" spans="1:6" ht="12.75" customHeight="1">
      <c r="A793" s="169" t="s">
        <v>951</v>
      </c>
      <c r="B793" s="105">
        <v>40658</v>
      </c>
      <c r="C793" s="107">
        <v>6</v>
      </c>
      <c r="D793" s="134">
        <v>7.65</v>
      </c>
      <c r="E793" s="54"/>
      <c r="F793" s="179">
        <f t="shared" si="26"/>
        <v>0</v>
      </c>
    </row>
    <row r="794" spans="1:6" ht="12.75" customHeight="1">
      <c r="A794" s="169" t="s">
        <v>952</v>
      </c>
      <c r="B794" s="105">
        <v>40659</v>
      </c>
      <c r="C794" s="107">
        <v>6</v>
      </c>
      <c r="D794" s="134">
        <v>3.9</v>
      </c>
      <c r="E794" s="54"/>
      <c r="F794" s="179">
        <f t="shared" si="26"/>
        <v>0</v>
      </c>
    </row>
    <row r="795" spans="1:6" ht="12.75" customHeight="1">
      <c r="A795" s="169" t="s">
        <v>953</v>
      </c>
      <c r="B795" s="105">
        <v>40660</v>
      </c>
      <c r="C795" s="107">
        <v>6</v>
      </c>
      <c r="D795" s="134">
        <v>3.9</v>
      </c>
      <c r="E795" s="54"/>
      <c r="F795" s="179">
        <f t="shared" si="26"/>
        <v>0</v>
      </c>
    </row>
    <row r="796" spans="1:6" ht="12.75" customHeight="1">
      <c r="A796" s="169" t="s">
        <v>1023</v>
      </c>
      <c r="B796" s="105">
        <v>43273</v>
      </c>
      <c r="C796" s="107">
        <v>6</v>
      </c>
      <c r="D796" s="134">
        <v>18.4</v>
      </c>
      <c r="E796" s="54"/>
      <c r="F796" s="179">
        <f t="shared" si="26"/>
        <v>0</v>
      </c>
    </row>
    <row r="797" spans="1:6" ht="12.75" customHeight="1">
      <c r="A797" s="169" t="s">
        <v>1024</v>
      </c>
      <c r="B797" s="105">
        <v>43276</v>
      </c>
      <c r="C797" s="107">
        <v>6</v>
      </c>
      <c r="D797" s="134">
        <v>13.95</v>
      </c>
      <c r="E797" s="54"/>
      <c r="F797" s="179">
        <f t="shared" si="26"/>
        <v>0</v>
      </c>
    </row>
    <row r="798" spans="1:6" ht="12.75" customHeight="1">
      <c r="A798" s="169" t="s">
        <v>1054</v>
      </c>
      <c r="B798" s="105">
        <v>43281</v>
      </c>
      <c r="C798" s="107">
        <v>6</v>
      </c>
      <c r="D798" s="134">
        <v>20.9</v>
      </c>
      <c r="E798" s="54"/>
      <c r="F798" s="179">
        <f t="shared" si="26"/>
        <v>0</v>
      </c>
    </row>
    <row r="799" spans="1:6" ht="12.75" customHeight="1">
      <c r="A799" s="169" t="s">
        <v>1055</v>
      </c>
      <c r="B799" s="105" t="s">
        <v>1056</v>
      </c>
      <c r="C799" s="107">
        <v>6</v>
      </c>
      <c r="D799" s="134">
        <v>17.85</v>
      </c>
      <c r="E799" s="54"/>
      <c r="F799" s="179">
        <f t="shared" si="26"/>
        <v>0</v>
      </c>
    </row>
    <row r="800" spans="1:6" ht="12.75" customHeight="1">
      <c r="A800" s="169" t="s">
        <v>1094</v>
      </c>
      <c r="B800" s="105">
        <v>44381</v>
      </c>
      <c r="C800" s="107">
        <v>4</v>
      </c>
      <c r="D800" s="134">
        <v>18.95</v>
      </c>
      <c r="E800" s="54"/>
      <c r="F800" s="179">
        <f t="shared" si="26"/>
        <v>0</v>
      </c>
    </row>
    <row r="801" spans="1:6" ht="12.75" customHeight="1">
      <c r="A801" s="169" t="s">
        <v>1095</v>
      </c>
      <c r="B801" s="105">
        <v>44383</v>
      </c>
      <c r="C801" s="107">
        <v>6</v>
      </c>
      <c r="D801" s="134">
        <v>11.85</v>
      </c>
      <c r="E801" s="54"/>
      <c r="F801" s="179">
        <f aca="true" t="shared" si="27" ref="F801:F817">SUM(D801*E801)</f>
        <v>0</v>
      </c>
    </row>
    <row r="802" spans="1:6" ht="12.75" customHeight="1">
      <c r="A802" s="169" t="s">
        <v>1096</v>
      </c>
      <c r="B802" s="105">
        <v>44384</v>
      </c>
      <c r="C802" s="107">
        <v>6</v>
      </c>
      <c r="D802" s="134">
        <v>9.9</v>
      </c>
      <c r="E802" s="54"/>
      <c r="F802" s="179">
        <f t="shared" si="27"/>
        <v>0</v>
      </c>
    </row>
    <row r="803" spans="1:6" ht="12.75" customHeight="1">
      <c r="A803" s="169" t="s">
        <v>1097</v>
      </c>
      <c r="B803" s="105">
        <v>44385</v>
      </c>
      <c r="C803" s="107">
        <v>6</v>
      </c>
      <c r="D803" s="134">
        <v>12.45</v>
      </c>
      <c r="E803" s="54"/>
      <c r="F803" s="179">
        <f t="shared" si="27"/>
        <v>0</v>
      </c>
    </row>
    <row r="804" spans="1:6" ht="12.75" customHeight="1">
      <c r="A804" s="169" t="s">
        <v>1098</v>
      </c>
      <c r="B804" s="105">
        <v>44386</v>
      </c>
      <c r="C804" s="107">
        <v>4</v>
      </c>
      <c r="D804" s="134">
        <v>18.55</v>
      </c>
      <c r="E804" s="54"/>
      <c r="F804" s="179">
        <f t="shared" si="27"/>
        <v>0</v>
      </c>
    </row>
    <row r="805" spans="1:6" ht="12.75" customHeight="1">
      <c r="A805" s="169" t="s">
        <v>1099</v>
      </c>
      <c r="B805" s="105">
        <v>44414</v>
      </c>
      <c r="C805" s="107">
        <v>4</v>
      </c>
      <c r="D805" s="134">
        <v>20.25</v>
      </c>
      <c r="E805" s="54"/>
      <c r="F805" s="179">
        <f t="shared" si="27"/>
        <v>0</v>
      </c>
    </row>
    <row r="806" spans="1:6" ht="12.75" customHeight="1">
      <c r="A806" s="169" t="s">
        <v>1100</v>
      </c>
      <c r="B806" s="105">
        <v>45758</v>
      </c>
      <c r="C806" s="107">
        <v>6</v>
      </c>
      <c r="D806" s="134">
        <v>14.15</v>
      </c>
      <c r="E806" s="54"/>
      <c r="F806" s="179">
        <f t="shared" si="27"/>
        <v>0</v>
      </c>
    </row>
    <row r="807" spans="1:6" ht="12.75" customHeight="1">
      <c r="A807" s="169" t="s">
        <v>1101</v>
      </c>
      <c r="B807" s="105">
        <v>45759</v>
      </c>
      <c r="C807" s="107">
        <v>6</v>
      </c>
      <c r="D807" s="134">
        <v>14.15</v>
      </c>
      <c r="E807" s="54"/>
      <c r="F807" s="179">
        <f t="shared" si="27"/>
        <v>0</v>
      </c>
    </row>
    <row r="808" spans="1:6" ht="12.75" customHeight="1">
      <c r="A808" s="169" t="s">
        <v>1102</v>
      </c>
      <c r="B808" s="105">
        <v>45760</v>
      </c>
      <c r="C808" s="107">
        <v>6</v>
      </c>
      <c r="D808" s="134">
        <v>21.85</v>
      </c>
      <c r="E808" s="54"/>
      <c r="F808" s="179">
        <f t="shared" si="27"/>
        <v>0</v>
      </c>
    </row>
    <row r="809" spans="1:6" ht="12.75" customHeight="1">
      <c r="A809" s="169" t="s">
        <v>1103</v>
      </c>
      <c r="B809" s="105">
        <v>45761</v>
      </c>
      <c r="C809" s="107">
        <v>6</v>
      </c>
      <c r="D809" s="134">
        <v>23.25</v>
      </c>
      <c r="E809" s="54"/>
      <c r="F809" s="179">
        <f t="shared" si="27"/>
        <v>0</v>
      </c>
    </row>
    <row r="810" spans="1:6" ht="12.75" customHeight="1">
      <c r="A810" s="169" t="s">
        <v>1104</v>
      </c>
      <c r="B810" s="105">
        <v>45762</v>
      </c>
      <c r="C810" s="107">
        <v>4</v>
      </c>
      <c r="D810" s="134">
        <v>33.4</v>
      </c>
      <c r="E810" s="54"/>
      <c r="F810" s="179">
        <f t="shared" si="27"/>
        <v>0</v>
      </c>
    </row>
    <row r="811" spans="1:6" ht="12.75" customHeight="1">
      <c r="A811" s="169" t="s">
        <v>1105</v>
      </c>
      <c r="B811" s="105">
        <v>45763</v>
      </c>
      <c r="C811" s="107">
        <v>6</v>
      </c>
      <c r="D811" s="134">
        <v>7.7</v>
      </c>
      <c r="E811" s="54"/>
      <c r="F811" s="179">
        <f t="shared" si="27"/>
        <v>0</v>
      </c>
    </row>
    <row r="812" spans="1:6" ht="12.75" customHeight="1">
      <c r="A812" s="169" t="s">
        <v>1106</v>
      </c>
      <c r="B812" s="105">
        <v>45764</v>
      </c>
      <c r="C812" s="107">
        <v>6</v>
      </c>
      <c r="D812" s="134">
        <v>11.35</v>
      </c>
      <c r="E812" s="54"/>
      <c r="F812" s="179">
        <f t="shared" si="27"/>
        <v>0</v>
      </c>
    </row>
    <row r="813" spans="1:6" ht="12.75" customHeight="1">
      <c r="A813" s="169" t="s">
        <v>1107</v>
      </c>
      <c r="B813" s="105">
        <v>45765</v>
      </c>
      <c r="C813" s="107">
        <v>1</v>
      </c>
      <c r="D813" s="134">
        <v>104.7</v>
      </c>
      <c r="E813" s="54"/>
      <c r="F813" s="179">
        <f t="shared" si="27"/>
        <v>0</v>
      </c>
    </row>
    <row r="814" spans="1:6" ht="12.75" customHeight="1">
      <c r="A814" s="169" t="s">
        <v>1108</v>
      </c>
      <c r="B814" s="105">
        <v>45766</v>
      </c>
      <c r="C814" s="107">
        <v>2</v>
      </c>
      <c r="D814" s="134">
        <v>48.9</v>
      </c>
      <c r="E814" s="54"/>
      <c r="F814" s="179">
        <f t="shared" si="27"/>
        <v>0</v>
      </c>
    </row>
    <row r="815" spans="1:6" ht="12.75" customHeight="1">
      <c r="A815" s="169" t="s">
        <v>1109</v>
      </c>
      <c r="B815" s="105">
        <v>45767</v>
      </c>
      <c r="C815" s="107">
        <v>4</v>
      </c>
      <c r="D815" s="134">
        <v>30.25</v>
      </c>
      <c r="E815" s="54"/>
      <c r="F815" s="179">
        <f t="shared" si="27"/>
        <v>0</v>
      </c>
    </row>
    <row r="816" spans="1:6" ht="12.75" customHeight="1">
      <c r="A816" s="169"/>
      <c r="B816" s="105"/>
      <c r="C816" s="107"/>
      <c r="D816" s="134"/>
      <c r="E816" s="54"/>
      <c r="F816" s="179">
        <f t="shared" si="27"/>
        <v>0</v>
      </c>
    </row>
    <row r="817" spans="1:6" ht="12.75" customHeight="1">
      <c r="A817" s="169"/>
      <c r="B817" s="105"/>
      <c r="C817" s="107"/>
      <c r="D817" s="134"/>
      <c r="E817" s="54"/>
      <c r="F817" s="179">
        <f t="shared" si="27"/>
        <v>0</v>
      </c>
    </row>
    <row r="818" spans="1:5" ht="12.75" customHeight="1">
      <c r="A818" s="169"/>
      <c r="B818" s="105"/>
      <c r="C818" s="107"/>
      <c r="D818" s="134"/>
      <c r="E818" s="54"/>
    </row>
    <row r="819" spans="1:5" ht="12.75" customHeight="1">
      <c r="A819" s="169"/>
      <c r="B819" s="105"/>
      <c r="C819" s="107"/>
      <c r="D819" s="134"/>
      <c r="E819" s="54"/>
    </row>
    <row r="820" spans="1:5" ht="12.75" customHeight="1">
      <c r="A820" s="169"/>
      <c r="B820" s="105"/>
      <c r="C820" s="107"/>
      <c r="D820" s="134"/>
      <c r="E820" s="54"/>
    </row>
    <row r="821" spans="1:6" ht="12.75" customHeight="1">
      <c r="A821" s="20" t="s">
        <v>144</v>
      </c>
      <c r="B821" s="81"/>
      <c r="C821" s="41"/>
      <c r="D821" s="128"/>
      <c r="E821" s="39">
        <f>SUM(E265:E607)</f>
        <v>0</v>
      </c>
      <c r="F821" s="179" t="e">
        <f>SUM(F265:F673)</f>
        <v>#REF!</v>
      </c>
    </row>
    <row r="822" spans="1:5" ht="12.75" customHeight="1">
      <c r="A822" s="180"/>
      <c r="B822" s="98"/>
      <c r="C822" s="80"/>
      <c r="D822" s="131"/>
      <c r="E822" s="31"/>
    </row>
    <row r="823" spans="1:5" ht="12.75" customHeight="1">
      <c r="A823" s="181" t="s">
        <v>1201</v>
      </c>
      <c r="B823" s="98"/>
      <c r="C823" s="80"/>
      <c r="D823" s="131"/>
      <c r="E823" s="31"/>
    </row>
    <row r="824" spans="1:19" s="178" customFormat="1" ht="12.75" customHeight="1">
      <c r="A824" s="180" t="s">
        <v>1225</v>
      </c>
      <c r="B824" s="177" t="s">
        <v>1226</v>
      </c>
      <c r="C824" s="80">
        <v>2</v>
      </c>
      <c r="D824" s="131">
        <v>18.85</v>
      </c>
      <c r="E824" s="31"/>
      <c r="F824" s="182"/>
      <c r="G824" s="143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</row>
    <row r="825" spans="1:5" ht="12.75" customHeight="1">
      <c r="A825" s="180" t="s">
        <v>1202</v>
      </c>
      <c r="B825" s="177" t="s">
        <v>1203</v>
      </c>
      <c r="C825" s="80">
        <v>4</v>
      </c>
      <c r="D825" s="131">
        <v>19.75</v>
      </c>
      <c r="E825" s="31"/>
    </row>
    <row r="826" spans="1:5" ht="12.75" customHeight="1">
      <c r="A826" s="180" t="s">
        <v>1204</v>
      </c>
      <c r="B826" s="177" t="s">
        <v>1205</v>
      </c>
      <c r="C826" s="80">
        <v>6</v>
      </c>
      <c r="D826" s="131">
        <v>7.35</v>
      </c>
      <c r="E826" s="31"/>
    </row>
    <row r="827" spans="1:5" ht="12.75" customHeight="1">
      <c r="A827" s="180" t="s">
        <v>1238</v>
      </c>
      <c r="B827" s="177" t="s">
        <v>1239</v>
      </c>
      <c r="C827" s="80">
        <v>4</v>
      </c>
      <c r="D827" s="131">
        <v>15.75</v>
      </c>
      <c r="E827" s="31"/>
    </row>
    <row r="828" spans="1:5" ht="12.75" customHeight="1">
      <c r="A828" s="180" t="s">
        <v>1206</v>
      </c>
      <c r="B828" s="177" t="s">
        <v>1207</v>
      </c>
      <c r="C828" s="80">
        <v>12</v>
      </c>
      <c r="D828" s="131">
        <v>8.9</v>
      </c>
      <c r="E828" s="31"/>
    </row>
    <row r="829" spans="1:5" ht="12.75" customHeight="1">
      <c r="A829" s="180" t="s">
        <v>1208</v>
      </c>
      <c r="B829" s="177" t="s">
        <v>1209</v>
      </c>
      <c r="C829" s="80">
        <v>12</v>
      </c>
      <c r="D829" s="131">
        <v>5.85</v>
      </c>
      <c r="E829" s="31"/>
    </row>
    <row r="830" spans="1:5" ht="12.75" customHeight="1">
      <c r="A830" s="180" t="s">
        <v>1210</v>
      </c>
      <c r="B830" s="177" t="s">
        <v>1211</v>
      </c>
      <c r="C830" s="80">
        <v>12</v>
      </c>
      <c r="D830" s="131">
        <v>3.2</v>
      </c>
      <c r="E830" s="31"/>
    </row>
    <row r="831" spans="1:5" ht="12.75" customHeight="1">
      <c r="A831" s="180" t="s">
        <v>1227</v>
      </c>
      <c r="B831" s="177" t="s">
        <v>1228</v>
      </c>
      <c r="C831" s="80">
        <v>12</v>
      </c>
      <c r="D831" s="131">
        <v>6.6</v>
      </c>
      <c r="E831" s="31"/>
    </row>
    <row r="832" spans="1:5" ht="12.75" customHeight="1">
      <c r="A832" s="180" t="s">
        <v>1237</v>
      </c>
      <c r="B832" s="177" t="s">
        <v>1212</v>
      </c>
      <c r="C832" s="80">
        <v>12</v>
      </c>
      <c r="D832" s="131">
        <v>2.6</v>
      </c>
      <c r="E832" s="31"/>
    </row>
    <row r="833" spans="1:5" ht="12.75" customHeight="1">
      <c r="A833" s="180" t="s">
        <v>1229</v>
      </c>
      <c r="B833" s="177" t="s">
        <v>1230</v>
      </c>
      <c r="C833" s="80">
        <v>12</v>
      </c>
      <c r="D833" s="131">
        <v>7.55</v>
      </c>
      <c r="E833" s="31"/>
    </row>
    <row r="834" spans="1:5" ht="12.75" customHeight="1">
      <c r="A834" s="180" t="s">
        <v>1231</v>
      </c>
      <c r="B834" s="177" t="s">
        <v>1232</v>
      </c>
      <c r="C834" s="80">
        <v>12</v>
      </c>
      <c r="D834" s="131">
        <v>5.85</v>
      </c>
      <c r="E834" s="31"/>
    </row>
    <row r="835" spans="1:5" ht="12.75" customHeight="1">
      <c r="A835" s="180" t="s">
        <v>1213</v>
      </c>
      <c r="B835" s="177" t="s">
        <v>1214</v>
      </c>
      <c r="C835" s="80">
        <v>6</v>
      </c>
      <c r="D835" s="131">
        <v>4</v>
      </c>
      <c r="E835" s="31"/>
    </row>
    <row r="836" spans="1:5" ht="12.75" customHeight="1">
      <c r="A836" s="180" t="s">
        <v>1215</v>
      </c>
      <c r="B836" s="177" t="s">
        <v>1216</v>
      </c>
      <c r="C836" s="80">
        <v>6</v>
      </c>
      <c r="D836" s="131">
        <v>3.9</v>
      </c>
      <c r="E836" s="31"/>
    </row>
    <row r="837" spans="1:5" ht="12.75" customHeight="1">
      <c r="A837" s="180" t="s">
        <v>1217</v>
      </c>
      <c r="B837" s="177" t="s">
        <v>1218</v>
      </c>
      <c r="C837" s="80">
        <v>6</v>
      </c>
      <c r="D837" s="131">
        <v>6.45</v>
      </c>
      <c r="E837" s="31"/>
    </row>
    <row r="838" spans="1:5" ht="12.75" customHeight="1">
      <c r="A838" s="180" t="s">
        <v>1219</v>
      </c>
      <c r="B838" s="177" t="s">
        <v>1220</v>
      </c>
      <c r="C838" s="80">
        <v>12</v>
      </c>
      <c r="D838" s="131">
        <v>3.05</v>
      </c>
      <c r="E838" s="31"/>
    </row>
    <row r="839" spans="1:5" ht="12.75" customHeight="1">
      <c r="A839" s="180" t="s">
        <v>1221</v>
      </c>
      <c r="B839" s="177" t="s">
        <v>1222</v>
      </c>
      <c r="C839" s="80">
        <v>6</v>
      </c>
      <c r="D839" s="131">
        <v>4.2</v>
      </c>
      <c r="E839" s="31"/>
    </row>
    <row r="840" spans="1:5" ht="12.75" customHeight="1">
      <c r="A840" s="180" t="s">
        <v>1223</v>
      </c>
      <c r="B840" s="177" t="s">
        <v>1224</v>
      </c>
      <c r="C840" s="80">
        <v>6</v>
      </c>
      <c r="D840" s="131">
        <v>8.95</v>
      </c>
      <c r="E840" s="31"/>
    </row>
    <row r="841" spans="1:5" ht="12.75" customHeight="1">
      <c r="A841" s="180"/>
      <c r="B841" s="177"/>
      <c r="C841" s="80"/>
      <c r="D841" s="131"/>
      <c r="E841" s="31"/>
    </row>
    <row r="842" spans="1:5" ht="12.75" customHeight="1">
      <c r="A842" s="180"/>
      <c r="B842" s="177"/>
      <c r="C842" s="80"/>
      <c r="D842" s="131"/>
      <c r="E842" s="31"/>
    </row>
    <row r="843" spans="1:5" ht="12.75" customHeight="1">
      <c r="A843" s="180"/>
      <c r="B843" s="177"/>
      <c r="C843" s="80"/>
      <c r="D843" s="131"/>
      <c r="E843" s="31"/>
    </row>
    <row r="844" spans="1:5" ht="12.75" customHeight="1">
      <c r="A844" s="180"/>
      <c r="B844" s="98"/>
      <c r="C844" s="80"/>
      <c r="D844" s="131"/>
      <c r="E844" s="31"/>
    </row>
    <row r="845" spans="1:5" ht="12.75">
      <c r="A845" s="21" t="s">
        <v>145</v>
      </c>
      <c r="B845" s="98"/>
      <c r="C845" s="80"/>
      <c r="D845" s="131"/>
      <c r="E845" s="31"/>
    </row>
    <row r="846" spans="1:5" ht="12.75">
      <c r="A846" s="21"/>
      <c r="B846" s="98"/>
      <c r="C846" s="80"/>
      <c r="D846" s="131"/>
      <c r="E846" s="31"/>
    </row>
    <row r="847" spans="1:5" ht="12.75">
      <c r="A847" s="176" t="s">
        <v>1111</v>
      </c>
      <c r="B847" s="177">
        <v>1414</v>
      </c>
      <c r="C847" s="80"/>
      <c r="D847" s="131">
        <v>18</v>
      </c>
      <c r="E847" s="31"/>
    </row>
    <row r="848" spans="1:19" s="178" customFormat="1" ht="12.75">
      <c r="A848" s="176" t="s">
        <v>1112</v>
      </c>
      <c r="B848" s="177">
        <v>93972</v>
      </c>
      <c r="C848" s="80"/>
      <c r="D848" s="131">
        <v>10</v>
      </c>
      <c r="E848" s="31"/>
      <c r="F848" s="179"/>
      <c r="G848" s="143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</row>
    <row r="849" spans="1:19" s="178" customFormat="1" ht="12.75">
      <c r="A849" s="176" t="s">
        <v>1113</v>
      </c>
      <c r="B849" s="177">
        <v>93973</v>
      </c>
      <c r="C849" s="80"/>
      <c r="D849" s="131">
        <v>28.6</v>
      </c>
      <c r="E849" s="31"/>
      <c r="F849" s="179"/>
      <c r="G849" s="143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</row>
    <row r="850" spans="1:19" s="178" customFormat="1" ht="12.75">
      <c r="A850" s="176" t="s">
        <v>1114</v>
      </c>
      <c r="B850" s="177">
        <v>93974</v>
      </c>
      <c r="C850" s="80"/>
      <c r="D850" s="131">
        <v>28.6</v>
      </c>
      <c r="E850" s="31"/>
      <c r="F850" s="179"/>
      <c r="G850" s="143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</row>
    <row r="851" spans="1:5" ht="12.75">
      <c r="A851" s="21"/>
      <c r="B851" s="98"/>
      <c r="C851" s="80"/>
      <c r="D851" s="131"/>
      <c r="E851" s="31"/>
    </row>
    <row r="852" spans="1:5" ht="12.75">
      <c r="A852" s="21"/>
      <c r="B852" s="98"/>
      <c r="C852" s="80"/>
      <c r="D852" s="131"/>
      <c r="E852" s="31"/>
    </row>
    <row r="853" spans="1:5" ht="12.75">
      <c r="A853" s="21"/>
      <c r="B853" s="98"/>
      <c r="C853" s="80"/>
      <c r="D853" s="131"/>
      <c r="E853" s="31"/>
    </row>
    <row r="854" spans="1:6" ht="12.75">
      <c r="A854" s="20" t="s">
        <v>146</v>
      </c>
      <c r="B854" s="81"/>
      <c r="C854" s="67"/>
      <c r="D854" s="128"/>
      <c r="E854" s="28" t="e">
        <f>SUM(#REF!)</f>
        <v>#REF!</v>
      </c>
      <c r="F854" s="179" t="e">
        <f>SUM(#REF!)</f>
        <v>#REF!</v>
      </c>
    </row>
    <row r="855" spans="1:5" ht="12.75">
      <c r="A855" s="22" t="s">
        <v>147</v>
      </c>
      <c r="B855" s="81"/>
      <c r="C855" s="66"/>
      <c r="D855" s="128"/>
      <c r="E855" s="28"/>
    </row>
    <row r="856" spans="1:6" ht="12.75">
      <c r="A856" s="20" t="s">
        <v>148</v>
      </c>
      <c r="B856" s="84">
        <v>90701</v>
      </c>
      <c r="C856" s="58">
        <v>50</v>
      </c>
      <c r="D856" s="128">
        <v>0.45</v>
      </c>
      <c r="E856" s="28"/>
      <c r="F856" s="179">
        <f aca="true" t="shared" si="28" ref="F856:F864">SUM(D856*E856)</f>
        <v>0</v>
      </c>
    </row>
    <row r="857" spans="1:6" ht="12.75">
      <c r="A857" s="20" t="s">
        <v>149</v>
      </c>
      <c r="B857" s="84" t="s">
        <v>38</v>
      </c>
      <c r="C857" s="58">
        <v>19</v>
      </c>
      <c r="D857" s="128">
        <v>9.65</v>
      </c>
      <c r="E857" s="29"/>
      <c r="F857" s="179">
        <f t="shared" si="28"/>
        <v>0</v>
      </c>
    </row>
    <row r="858" spans="1:6" ht="12" customHeight="1">
      <c r="A858" s="20" t="s">
        <v>255</v>
      </c>
      <c r="B858" s="84" t="s">
        <v>40</v>
      </c>
      <c r="C858" s="58">
        <v>25</v>
      </c>
      <c r="D858" s="128">
        <v>1.2</v>
      </c>
      <c r="E858" s="29"/>
      <c r="F858" s="179">
        <f t="shared" si="28"/>
        <v>0</v>
      </c>
    </row>
    <row r="859" spans="1:6" ht="12.75">
      <c r="A859" s="20" t="s">
        <v>150</v>
      </c>
      <c r="B859" s="84">
        <v>90715</v>
      </c>
      <c r="C859" s="67">
        <v>50</v>
      </c>
      <c r="D859" s="128">
        <v>1.25</v>
      </c>
      <c r="E859" s="29"/>
      <c r="F859" s="179">
        <f t="shared" si="28"/>
        <v>0</v>
      </c>
    </row>
    <row r="860" spans="1:6" ht="12.75">
      <c r="A860" s="20" t="s">
        <v>151</v>
      </c>
      <c r="B860" s="84">
        <v>90716</v>
      </c>
      <c r="C860" s="67">
        <v>100</v>
      </c>
      <c r="D860" s="128">
        <v>0.8</v>
      </c>
      <c r="E860" s="29"/>
      <c r="F860" s="179">
        <f t="shared" si="28"/>
        <v>0</v>
      </c>
    </row>
    <row r="861" spans="1:6" ht="12.75">
      <c r="A861" s="20" t="s">
        <v>152</v>
      </c>
      <c r="B861" s="84">
        <v>90717</v>
      </c>
      <c r="C861" s="67">
        <v>25</v>
      </c>
      <c r="D861" s="128">
        <v>4.25</v>
      </c>
      <c r="E861" s="29"/>
      <c r="F861" s="179">
        <f t="shared" si="28"/>
        <v>0</v>
      </c>
    </row>
    <row r="862" spans="1:6" ht="12.75">
      <c r="A862" s="23" t="s">
        <v>153</v>
      </c>
      <c r="B862" s="84">
        <v>907153</v>
      </c>
      <c r="C862" s="57">
        <v>44</v>
      </c>
      <c r="D862" s="128">
        <v>0.95</v>
      </c>
      <c r="E862" s="29"/>
      <c r="F862" s="179">
        <f t="shared" si="28"/>
        <v>0</v>
      </c>
    </row>
    <row r="863" spans="1:6" ht="12.75">
      <c r="A863" s="23" t="s">
        <v>154</v>
      </c>
      <c r="B863" s="84">
        <v>907163</v>
      </c>
      <c r="C863" s="57">
        <v>100</v>
      </c>
      <c r="D863" s="128">
        <v>0.65</v>
      </c>
      <c r="E863" s="29"/>
      <c r="F863" s="179">
        <f t="shared" si="28"/>
        <v>0</v>
      </c>
    </row>
    <row r="864" spans="1:6" ht="12.75">
      <c r="A864" s="23" t="s">
        <v>443</v>
      </c>
      <c r="B864" s="84">
        <v>907173</v>
      </c>
      <c r="C864" s="57">
        <v>25</v>
      </c>
      <c r="D864" s="128">
        <v>2</v>
      </c>
      <c r="E864" s="29"/>
      <c r="F864" s="179">
        <f t="shared" si="28"/>
        <v>0</v>
      </c>
    </row>
    <row r="865" spans="1:6" ht="12.75">
      <c r="A865" s="20" t="s">
        <v>155</v>
      </c>
      <c r="B865" s="84"/>
      <c r="C865" s="67"/>
      <c r="D865" s="128"/>
      <c r="E865" s="29">
        <f>SUM(E856:E864)</f>
        <v>0</v>
      </c>
      <c r="F865" s="179">
        <f>SUM(F856:F864)</f>
        <v>0</v>
      </c>
    </row>
    <row r="866" spans="1:6" ht="12" customHeight="1">
      <c r="A866" s="20" t="s">
        <v>29</v>
      </c>
      <c r="B866" s="84"/>
      <c r="C866" s="67"/>
      <c r="D866" s="128"/>
      <c r="E866" s="40" t="e">
        <f>SUM(E221,E821,E854,E865)</f>
        <v>#REF!</v>
      </c>
      <c r="F866" s="179" t="e">
        <f>SUM(F221,F821,F854,F865)</f>
        <v>#REF!</v>
      </c>
    </row>
    <row r="867" spans="1:5" ht="12.75">
      <c r="A867" s="12" t="s">
        <v>946</v>
      </c>
      <c r="B867" s="51"/>
      <c r="C867" s="56"/>
      <c r="D867" s="128"/>
      <c r="E867" s="27"/>
    </row>
    <row r="868" spans="1:5" ht="12.75">
      <c r="A868" s="12"/>
      <c r="B868" s="51"/>
      <c r="C868" s="56"/>
      <c r="D868" s="128"/>
      <c r="E868" s="27"/>
    </row>
    <row r="869" spans="1:5" ht="12.75">
      <c r="A869" s="12"/>
      <c r="B869" s="51"/>
      <c r="C869" s="56"/>
      <c r="D869" s="128"/>
      <c r="E869" s="27"/>
    </row>
    <row r="870" spans="1:5" ht="12" customHeight="1">
      <c r="A870" s="25"/>
      <c r="B870" s="51"/>
      <c r="C870" s="56"/>
      <c r="E870" s="32"/>
    </row>
  </sheetData>
  <sheetProtection selectLockedCells="1"/>
  <printOptions gridLines="1"/>
  <pageMargins left="0.25" right="0.25" top="1.25" bottom="0.5" header="0.3" footer="0.3"/>
  <pageSetup horizontalDpi="600" verticalDpi="600" orientation="portrait" r:id="rId1"/>
  <headerFooter alignWithMargins="0">
    <oddHeader>&amp;L&amp;"Arial,Bold"EARTHENWARE
BISQUE  (Cone 04)
RETAIL PRICE LIST&amp;C&amp;"Arial,Bold"Marjon Ceramics Inc.
3434 W. Earll Dr.  Suite101
Phoenix, Az. 85017
phone 602-272-6585
fax 602-272-1507&amp;R&amp;"Arial,Bold"updated &amp;D</oddHeader>
    <oddFooter>&amp;C&amp;9         www.marjonceramics.com&amp;R&amp;P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Herbert</dc:creator>
  <cp:keywords/>
  <dc:description/>
  <cp:lastModifiedBy>Elaine Herbert</cp:lastModifiedBy>
  <cp:lastPrinted>2022-07-09T01:03:55Z</cp:lastPrinted>
  <dcterms:created xsi:type="dcterms:W3CDTF">2007-03-08T19:37:49Z</dcterms:created>
  <dcterms:modified xsi:type="dcterms:W3CDTF">2022-09-12T20:19:37Z</dcterms:modified>
  <cp:category/>
  <cp:version/>
  <cp:contentType/>
  <cp:contentStatus/>
</cp:coreProperties>
</file>